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ddleton\Desktop\"/>
    </mc:Choice>
  </mc:AlternateContent>
  <xr:revisionPtr revIDLastSave="0" documentId="13_ncr:1_{487785D3-BA46-4160-984B-C0B26FB72A9E}" xr6:coauthVersionLast="43" xr6:coauthVersionMax="43" xr10:uidLastSave="{00000000-0000-0000-0000-000000000000}"/>
  <bookViews>
    <workbookView xWindow="28680" yWindow="-120" windowWidth="29040" windowHeight="15840" activeTab="3" xr2:uid="{00000000-000D-0000-FFFF-FFFF00000000}"/>
  </bookViews>
  <sheets>
    <sheet name="Districtuse" sheetId="1" r:id="rId1"/>
    <sheet name="Countyuseonly" sheetId="2" r:id="rId2"/>
    <sheet name="L2Wrksht" sheetId="3" r:id="rId3"/>
    <sheet name="VoterTracker" sheetId="4" r:id="rId4"/>
  </sheets>
  <definedNames>
    <definedName name="_xlnm.Print_Area" localSheetId="1">Countyuseonly!$A$1:$H$35</definedName>
    <definedName name="_xlnm.Print_Area" localSheetId="0">Districtuse!$A$1:$F$28</definedName>
    <definedName name="_xlnm.Print_Area" localSheetId="2">L2Wrksht!$A$1:$E$36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4" l="1"/>
  <c r="G16" i="4"/>
  <c r="H16" i="4" s="1"/>
  <c r="G15" i="4"/>
  <c r="H15" i="4" s="1"/>
  <c r="G14" i="4"/>
  <c r="H14" i="4" s="1"/>
  <c r="G13" i="4"/>
  <c r="H13" i="4" s="1"/>
  <c r="E31" i="3" l="1"/>
  <c r="E20" i="3"/>
  <c r="C16" i="3"/>
  <c r="E17" i="3" s="1"/>
  <c r="E6" i="3"/>
  <c r="E22" i="3" l="1"/>
  <c r="E36" i="3" s="1"/>
  <c r="B3" i="2" l="1"/>
  <c r="A26" i="2" l="1"/>
  <c r="A25" i="2"/>
  <c r="A24" i="2" l="1"/>
  <c r="A23" i="2"/>
  <c r="A22" i="2"/>
  <c r="E15" i="2"/>
  <c r="D15" i="2"/>
  <c r="C15" i="2"/>
  <c r="B15" i="2"/>
  <c r="H14" i="2"/>
  <c r="G14" i="2"/>
  <c r="F14" i="2"/>
  <c r="H13" i="2"/>
  <c r="G13" i="2"/>
  <c r="F13" i="2"/>
  <c r="H12" i="2"/>
  <c r="G12" i="2"/>
  <c r="F12" i="2"/>
  <c r="H11" i="2"/>
  <c r="G11" i="2"/>
  <c r="F11" i="2"/>
  <c r="F15" i="2" l="1"/>
  <c r="G15" i="2"/>
  <c r="H15" i="2"/>
  <c r="F9" i="1" l="1"/>
  <c r="F10" i="1"/>
  <c r="B23" i="2" s="1"/>
  <c r="D23" i="2" s="1"/>
  <c r="F23" i="2" s="1"/>
  <c r="F11" i="1"/>
  <c r="F12" i="1"/>
  <c r="F13" i="1"/>
  <c r="B24" i="2" s="1"/>
  <c r="D24" i="2" s="1"/>
  <c r="F24" i="2" s="1"/>
  <c r="F14" i="1"/>
  <c r="F15" i="1"/>
  <c r="B25" i="2" s="1"/>
  <c r="D25" i="2" s="1"/>
  <c r="F25" i="2" s="1"/>
  <c r="F16" i="1"/>
  <c r="B26" i="2" s="1"/>
  <c r="D26" i="2" s="1"/>
  <c r="F26" i="2" s="1"/>
  <c r="F7" i="1"/>
  <c r="B22" i="2" s="1"/>
  <c r="C17" i="1"/>
  <c r="D17" i="1"/>
  <c r="E17" i="1"/>
  <c r="B17" i="1"/>
  <c r="F8" i="1"/>
  <c r="B27" i="2" l="1"/>
  <c r="D22" i="2"/>
  <c r="F17" i="1"/>
  <c r="D27" i="2" l="1"/>
  <c r="F22" i="2"/>
</calcChain>
</file>

<file path=xl/sharedStrings.xml><?xml version="1.0" encoding="utf-8"?>
<sst xmlns="http://schemas.openxmlformats.org/spreadsheetml/2006/main" count="156" uniqueCount="141">
  <si>
    <t>District or Taxing Unit's Name:</t>
  </si>
  <si>
    <t>Fund</t>
  </si>
  <si>
    <t>Cash Forward Balance</t>
  </si>
  <si>
    <r>
      <t xml:space="preserve">Other revenue </t>
    </r>
    <r>
      <rPr>
        <b/>
        <i/>
        <u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shown in Column 5</t>
    </r>
  </si>
  <si>
    <t>Phone Number:</t>
  </si>
  <si>
    <t>Total Value:</t>
  </si>
  <si>
    <t>Balance to be levied</t>
  </si>
  <si>
    <t>Maximum Levy Rate</t>
  </si>
  <si>
    <t>Fax Number:</t>
  </si>
  <si>
    <t>Signature of District Representative</t>
  </si>
  <si>
    <t>Total Approved Budget*</t>
  </si>
  <si>
    <t>(               )</t>
  </si>
  <si>
    <t>Column Total:</t>
  </si>
  <si>
    <t xml:space="preserve">I certify that the amounts shown above accurately reflect the budget being certified in accordance with the provisions of I.C. §63-803. </t>
  </si>
  <si>
    <t>To the best of my knowledge, this district has established and adopted this budget in accordance with all provisions of Idaho Law.</t>
  </si>
  <si>
    <t>Email Address:</t>
  </si>
  <si>
    <t>Please print above:  Contact Name and Mailing Address</t>
  </si>
  <si>
    <t>Less U/R Increment</t>
  </si>
  <si>
    <t>U/R Increment Values</t>
  </si>
  <si>
    <t>Taxable Value plus Increment</t>
  </si>
  <si>
    <t>Levy Calculation Area</t>
  </si>
  <si>
    <t>U/R Key Code</t>
  </si>
  <si>
    <t>Levy Rate</t>
  </si>
  <si>
    <t>Totals:</t>
  </si>
  <si>
    <t>DO NOT ENTER IN SHADED AREAS:</t>
  </si>
  <si>
    <t>* = Do not include revenue allocated to urban renewal agencies.</t>
  </si>
  <si>
    <t>Col. 2 minus (Cols. 3+4+ 5)</t>
  </si>
  <si>
    <t>U/R Key Code:</t>
  </si>
  <si>
    <t>Market Value Area:</t>
  </si>
  <si>
    <t>Levy Rate Calculation Worksheet</t>
  </si>
  <si>
    <t>For County Use Only</t>
  </si>
  <si>
    <t>(1)</t>
  </si>
  <si>
    <t>Multiply line 1 by 3%.</t>
  </si>
  <si>
    <t>(2)</t>
  </si>
  <si>
    <t>County Name</t>
  </si>
  <si>
    <t>Value</t>
  </si>
  <si>
    <t>(A)</t>
  </si>
  <si>
    <t>(B)</t>
  </si>
  <si>
    <t>(C)</t>
  </si>
  <si>
    <t>(D)</t>
  </si>
  <si>
    <t>(3)</t>
  </si>
  <si>
    <t>(4)</t>
  </si>
  <si>
    <t>(5)</t>
  </si>
  <si>
    <t>(6)</t>
  </si>
  <si>
    <t>(7)</t>
  </si>
  <si>
    <t>(8)</t>
  </si>
  <si>
    <t>(9)</t>
  </si>
  <si>
    <t>Property Tax Replacement:</t>
  </si>
  <si>
    <t>Enter yearly amount of the agricultural equipment replacement money.</t>
  </si>
  <si>
    <t>(10)</t>
  </si>
  <si>
    <t>(11)</t>
  </si>
  <si>
    <t>(12)</t>
  </si>
  <si>
    <t>(13)</t>
  </si>
  <si>
    <t>(14)</t>
  </si>
  <si>
    <t>Voter Approved Fund Tracker</t>
  </si>
  <si>
    <t>Attach to L-2 Form If Applicable</t>
  </si>
  <si>
    <t>District Name:</t>
  </si>
  <si>
    <t>Term of Initiative</t>
  </si>
  <si>
    <t>Annual Amount Authorized by Voters</t>
  </si>
  <si>
    <t>1st Calendar Year Levied</t>
  </si>
  <si>
    <t>Attach to your L-2 form and return to your County Clerk.</t>
  </si>
  <si>
    <t>(C) Partial Increment Value</t>
  </si>
  <si>
    <t>Leave Blank if NO U/R Increment added.</t>
  </si>
  <si>
    <t>Date:</t>
  </si>
  <si>
    <t>Title:</t>
  </si>
  <si>
    <t>District's Name:</t>
  </si>
  <si>
    <t>(A) Net Taxable Market Value</t>
  </si>
  <si>
    <t>(D) Increment Value of Annexed Area Only</t>
  </si>
  <si>
    <t>Maximum Levy</t>
  </si>
  <si>
    <t>Limit Testing Area</t>
  </si>
  <si>
    <t>"Over Max"</t>
  </si>
  <si>
    <t>I.C. §40-801(1)(a)</t>
  </si>
  <si>
    <t>A proportionate share of the property tax portion of this fund is shared with each city within your distirct.</t>
  </si>
  <si>
    <t>I.C. §40-801(1)(b)</t>
  </si>
  <si>
    <t>This fund is not shared with the cities within your district.</t>
  </si>
  <si>
    <t>Tort</t>
  </si>
  <si>
    <t>Override Funds Available to All Districts</t>
  </si>
  <si>
    <t>(B) Total Net Increment Value</t>
  </si>
  <si>
    <t>Net Value plus ALL Increment  (A+B)</t>
  </si>
  <si>
    <t>Net Value plus Partial Increment Only (A+C)</t>
  </si>
  <si>
    <t>Net Value plus Annexation Increment Only (A+D)</t>
  </si>
  <si>
    <t>1 = All increment added.</t>
  </si>
  <si>
    <t>2 = Partial increment added.</t>
  </si>
  <si>
    <t>3 = Annexation increment added.</t>
  </si>
  <si>
    <t>Enter yearly amount of the personal property replacement money.</t>
  </si>
  <si>
    <t>2 Yr Override I.C. §63-802</t>
  </si>
  <si>
    <t>Permanent Override I.C.§63-802</t>
  </si>
  <si>
    <t>Prior Year 
P-Tax $</t>
  </si>
  <si>
    <t>For I.C. §63-1305 Judgments, I.C §33-802 Judgment Obligations, temporary Override/Supplemental, and School Emergency funds increment</t>
  </si>
  <si>
    <t>% Change (+/- 20% Explanation Required)</t>
  </si>
  <si>
    <t>"Yes" = Explanation 
Required</t>
  </si>
  <si>
    <t>Total of New Construction Roll Value:</t>
  </si>
  <si>
    <t>(15)</t>
  </si>
  <si>
    <t>(16)</t>
  </si>
  <si>
    <t>Computation of allowable 3% budget increase:</t>
  </si>
  <si>
    <t>Total Non-Exempt Allowable Budget (before P-tax Replacement and P-tax Substitute Funds deductions):</t>
  </si>
  <si>
    <r>
      <t xml:space="preserve">value added if </t>
    </r>
    <r>
      <rPr>
        <b/>
        <u/>
        <sz val="12"/>
        <rFont val="Times New Roman"/>
        <family val="1"/>
      </rPr>
      <t>first certified</t>
    </r>
    <r>
      <rPr>
        <b/>
        <sz val="12"/>
        <rFont val="Times New Roman"/>
        <family val="1"/>
      </rPr>
      <t xml:space="preserve"> after 12/31/2007.  For Bonds, and Plant Facility, increment value added if </t>
    </r>
    <r>
      <rPr>
        <b/>
        <u/>
        <sz val="12"/>
        <rFont val="Times New Roman"/>
        <family val="1"/>
      </rPr>
      <t xml:space="preserve">voter approved </t>
    </r>
    <r>
      <rPr>
        <b/>
        <sz val="12"/>
        <rFont val="Times New Roman"/>
        <family val="1"/>
      </rPr>
      <t>after 12/31/2007, or if new RAA or RAA annexation.</t>
    </r>
  </si>
  <si>
    <t>For any existing funds, the levy may need to be computed using part of the increment value if boundary changes have occurred.</t>
  </si>
  <si>
    <t>Please enter any U/R increment</t>
  </si>
  <si>
    <t>County</t>
  </si>
  <si>
    <t>Enter the fund's</t>
  </si>
  <si>
    <t>maximum levy rate below.</t>
  </si>
  <si>
    <t>(17)</t>
  </si>
  <si>
    <t>(18)</t>
  </si>
  <si>
    <t>(19)</t>
  </si>
  <si>
    <t>New Construction &amp; Annexation allowable budget increases calculation:</t>
  </si>
  <si>
    <t>New Construction Roll allowable budget increase (multiply line 5 by line 4).</t>
  </si>
  <si>
    <t>Annexation allowable budget increase (multiply line 7 by line 4).</t>
  </si>
  <si>
    <t>Add lines 1+2+3+6+8</t>
  </si>
  <si>
    <t>Forgone Amount Section:  Please complete this section even if you don't plan on using or disclaiming your forgone amount.</t>
  </si>
  <si>
    <t>Enter the total forgone amount reported on the "Maximum Budget and Forgone Amount Worksheet."</t>
  </si>
  <si>
    <t>Maximum Allowable Non-exempt Property Tax, Including Forgone Amount, That Can Be Levied:</t>
  </si>
  <si>
    <t>* = The reported amount excludes the I.C.§ 63-1305C refund.</t>
  </si>
  <si>
    <t>Enter the recovered Homeowner's Exemption property tax reported in column 2.</t>
  </si>
  <si>
    <r>
      <rPr>
        <b/>
        <sz val="16"/>
        <rFont val="Times New Roman"/>
        <family val="1"/>
      </rPr>
      <t xml:space="preserve">Highway District Only
 </t>
    </r>
    <r>
      <rPr>
        <b/>
        <sz val="12"/>
        <rFont val="Times New Roman"/>
        <family val="1"/>
      </rPr>
      <t>(the L-2 worksheet and applicable "Voter Approved Fund Tracker" and budget publication must be attached)</t>
    </r>
  </si>
  <si>
    <t>Enter the Solar Farm Tax reported in column 1.</t>
  </si>
  <si>
    <t>*Enter the amount from the "Highest Non-Exempt P-Tax Budget + P-Tax Replacement" column from the 
"Maximum Budget and Forgone Amount Worksheet."</t>
  </si>
  <si>
    <t>Enter the total amount you received for Solar Farm Tax from the immediate prior year.</t>
  </si>
  <si>
    <t>Property Tax Replacement From Line 16 of L-2 Worksheet</t>
  </si>
  <si>
    <t>Enter the total of lines 10 thru 15: (Col. 5 of L-2 must equal this amount).</t>
  </si>
  <si>
    <t>Enter the total amount reported in column 3.</t>
  </si>
  <si>
    <t>2020 Dollar Certification of Budget Request to Board of County Commissioners L-2</t>
  </si>
  <si>
    <t>2020 L-2 Worksheet (must be attached to the L-2 form)</t>
  </si>
  <si>
    <t>Enter the 2019 non-exempt levy rate from the "Maximum Budget and Forgone Worksheet".</t>
  </si>
  <si>
    <t>Enter the 2020 value of district's new construction roll from each applicable county below:</t>
  </si>
  <si>
    <t>Enter the 2020 value of district's annexation value from the applicable county below:</t>
  </si>
  <si>
    <t>Enter the 2020 value of annexation from property assessed by the county.</t>
  </si>
  <si>
    <r>
      <t>Information below ir reported in indicated columns of the "</t>
    </r>
    <r>
      <rPr>
        <b/>
        <u/>
        <sz val="12"/>
        <rFont val="Times New Roman"/>
        <family val="1"/>
      </rPr>
      <t>Recovered/Recaptured Property Tax and Refund List"</t>
    </r>
    <r>
      <rPr>
        <b/>
        <sz val="12"/>
        <rFont val="Times New Roman"/>
        <family val="1"/>
      </rPr>
      <t xml:space="preserve">:  </t>
    </r>
  </si>
  <si>
    <t>Enter the total amount reported in column 4.</t>
  </si>
  <si>
    <r>
      <t xml:space="preserve">I, the undersigned, attest that a public hearing was held and a resolution was adopted to: 
</t>
    </r>
    <r>
      <rPr>
        <b/>
        <u/>
        <sz val="14"/>
        <rFont val="Times New Roman"/>
        <family val="1"/>
      </rPr>
      <t>RESERVE</t>
    </r>
    <r>
      <rPr>
        <sz val="14"/>
        <rFont val="Times New Roman"/>
        <family val="1"/>
      </rPr>
      <t xml:space="preserve"> the current year's forgone amount $____________, 
</t>
    </r>
    <r>
      <rPr>
        <b/>
        <u/>
        <sz val="14"/>
        <rFont val="Times New Roman"/>
        <family val="1"/>
      </rPr>
      <t>RECOVER</t>
    </r>
    <r>
      <rPr>
        <sz val="14"/>
        <rFont val="Times New Roman"/>
        <family val="1"/>
      </rPr>
      <t xml:space="preserve"> existing forgone amount of $____________.</t>
    </r>
    <r>
      <rPr>
        <sz val="11"/>
        <rFont val="Times New Roman"/>
        <family val="1"/>
      </rPr>
      <t xml:space="preserve"> (must match line 18 of the L-2 worksheet) </t>
    </r>
    <r>
      <rPr>
        <sz val="14"/>
        <rFont val="Times New Roman"/>
        <family val="1"/>
      </rPr>
      <t xml:space="preserve">
I have attached the adopted and signed resolution indicating the amount of forgone to be reserved or recovered.</t>
    </r>
  </si>
  <si>
    <t>Enter the forgone amount to be recoverd in your budget.  This amount can't exceed what is reported on the attached resolution.</t>
  </si>
  <si>
    <t>Maximum non-exempt property tax budget including forgone amount.  Line 9 minus 16 plus 18.</t>
  </si>
  <si>
    <r>
      <t xml:space="preserve">Date of Election
</t>
    </r>
    <r>
      <rPr>
        <b/>
        <sz val="9"/>
        <color indexed="8"/>
        <rFont val="Times New Roman"/>
        <family val="1"/>
      </rPr>
      <t>(If current year attach copy of Ballot)</t>
    </r>
  </si>
  <si>
    <t>District Bond Initiative (Voter Approved Bonds)</t>
  </si>
  <si>
    <r>
      <t xml:space="preserve">Date of Election
</t>
    </r>
    <r>
      <rPr>
        <b/>
        <sz val="9"/>
        <color theme="1"/>
        <rFont val="Times New Roman"/>
        <family val="1"/>
      </rPr>
      <t>(If current year attach copy of Ballot)</t>
    </r>
  </si>
  <si>
    <t>Amount Authorized by Voters</t>
  </si>
  <si>
    <t>Current Year
P-Tax $</t>
  </si>
  <si>
    <t xml:space="preserve">Current Year's Total Bond Fund (Reported on L-2 Col. 6):  </t>
  </si>
  <si>
    <t>Explanation (If Required):</t>
  </si>
  <si>
    <t>Modified 5/15/2020</t>
  </si>
  <si>
    <t>EFO00253_05-20-2020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</si>
</sst>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"/>
    <numFmt numFmtId="166" formatCode="0.000000000"/>
    <numFmt numFmtId="167" formatCode="&quot;$&quot;#,##0"/>
    <numFmt numFmtId="168" formatCode="_(&quot;$&quot;* #,##0_);_(&quot;$&quot;* \(#,##0\);_(&quot;$&quot;* &quot;-&quot;??_);_(@_)"/>
  </numFmts>
  <fonts count="26" x14ac:knownFonts="1">
    <font>
      <sz val="12"/>
      <name val="Times New Roman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u/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2"/>
    </font>
    <font>
      <sz val="1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1"/>
      <name val="Times New Roman"/>
      <family val="1"/>
    </font>
    <font>
      <sz val="12"/>
      <name val="Times New Roman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42">
    <xf numFmtId="0" fontId="0" fillId="0" borderId="0" xfId="0"/>
    <xf numFmtId="0" fontId="5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3" fillId="0" borderId="5" xfId="0" applyFont="1" applyBorder="1"/>
    <xf numFmtId="165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8" fillId="0" borderId="0" xfId="18"/>
    <xf numFmtId="0" fontId="5" fillId="0" borderId="0" xfId="18" applyFont="1"/>
    <xf numFmtId="0" fontId="4" fillId="2" borderId="16" xfId="0" applyFont="1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8" fillId="0" borderId="3" xfId="0" applyFont="1" applyBorder="1"/>
    <xf numFmtId="164" fontId="0" fillId="0" borderId="3" xfId="1" applyNumberFormat="1" applyFont="1" applyBorder="1"/>
    <xf numFmtId="0" fontId="4" fillId="0" borderId="0" xfId="0" applyFont="1"/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0" xfId="0" applyFont="1"/>
    <xf numFmtId="0" fontId="4" fillId="4" borderId="21" xfId="0" applyFont="1" applyFill="1" applyBorder="1" applyAlignment="1">
      <alignment horizontal="center"/>
    </xf>
    <xf numFmtId="0" fontId="4" fillId="5" borderId="21" xfId="0" applyFont="1" applyFill="1" applyBorder="1"/>
    <xf numFmtId="0" fontId="11" fillId="4" borderId="16" xfId="0" applyFont="1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/>
    </xf>
    <xf numFmtId="0" fontId="0" fillId="0" borderId="9" xfId="0" applyBorder="1"/>
    <xf numFmtId="0" fontId="0" fillId="0" borderId="22" xfId="0" applyBorder="1"/>
    <xf numFmtId="0" fontId="4" fillId="2" borderId="17" xfId="0" applyFont="1" applyFill="1" applyBorder="1" applyAlignment="1">
      <alignment horizontal="centerContinuous"/>
    </xf>
    <xf numFmtId="0" fontId="0" fillId="0" borderId="8" xfId="0" applyBorder="1"/>
    <xf numFmtId="0" fontId="0" fillId="0" borderId="10" xfId="0" applyBorder="1"/>
    <xf numFmtId="0" fontId="4" fillId="0" borderId="13" xfId="0" applyFont="1" applyBorder="1"/>
    <xf numFmtId="0" fontId="4" fillId="0" borderId="14" xfId="0" applyFont="1" applyBorder="1"/>
    <xf numFmtId="0" fontId="0" fillId="0" borderId="4" xfId="0" applyBorder="1" applyAlignment="1">
      <alignment wrapText="1"/>
    </xf>
    <xf numFmtId="0" fontId="4" fillId="2" borderId="16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23" xfId="0" applyBorder="1"/>
    <xf numFmtId="0" fontId="11" fillId="4" borderId="16" xfId="0" applyFont="1" applyFill="1" applyBorder="1"/>
    <xf numFmtId="0" fontId="4" fillId="0" borderId="21" xfId="0" applyFont="1" applyBorder="1" applyAlignment="1">
      <alignment horizontal="right"/>
    </xf>
    <xf numFmtId="0" fontId="3" fillId="8" borderId="28" xfId="0" applyFont="1" applyFill="1" applyBorder="1" applyAlignment="1" applyProtection="1">
      <alignment horizontal="center"/>
      <protection locked="0"/>
    </xf>
    <xf numFmtId="0" fontId="3" fillId="8" borderId="29" xfId="0" applyFont="1" applyFill="1" applyBorder="1" applyAlignment="1" applyProtection="1">
      <alignment horizontal="center"/>
      <protection locked="0"/>
    </xf>
    <xf numFmtId="0" fontId="0" fillId="8" borderId="23" xfId="0" applyFill="1" applyBorder="1" applyProtection="1">
      <protection locked="0"/>
    </xf>
    <xf numFmtId="0" fontId="0" fillId="8" borderId="3" xfId="0" applyFill="1" applyBorder="1" applyProtection="1">
      <protection locked="0"/>
    </xf>
    <xf numFmtId="166" fontId="4" fillId="4" borderId="21" xfId="0" applyNumberFormat="1" applyFont="1" applyFill="1" applyBorder="1"/>
    <xf numFmtId="0" fontId="15" fillId="4" borderId="16" xfId="0" applyFont="1" applyFill="1" applyBorder="1" applyAlignment="1">
      <alignment horizontal="centerContinuous"/>
    </xf>
    <xf numFmtId="0" fontId="15" fillId="4" borderId="17" xfId="0" applyFont="1" applyFill="1" applyBorder="1" applyAlignment="1">
      <alignment horizontal="centerContinuous"/>
    </xf>
    <xf numFmtId="0" fontId="15" fillId="4" borderId="18" xfId="0" applyFont="1" applyFill="1" applyBorder="1" applyAlignment="1">
      <alignment horizontal="centerContinuous"/>
    </xf>
    <xf numFmtId="0" fontId="15" fillId="4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3" xfId="0" applyFont="1" applyBorder="1"/>
    <xf numFmtId="164" fontId="0" fillId="5" borderId="3" xfId="1" applyNumberFormat="1" applyFont="1" applyFill="1" applyBorder="1"/>
    <xf numFmtId="164" fontId="2" fillId="5" borderId="3" xfId="1" applyNumberFormat="1" applyFill="1" applyBorder="1"/>
    <xf numFmtId="0" fontId="7" fillId="2" borderId="33" xfId="0" applyFont="1" applyFill="1" applyBorder="1" applyAlignment="1">
      <alignment horizontal="centerContinuous"/>
    </xf>
    <xf numFmtId="0" fontId="7" fillId="2" borderId="34" xfId="0" applyFont="1" applyFill="1" applyBorder="1" applyAlignment="1">
      <alignment horizontal="centerContinuous"/>
    </xf>
    <xf numFmtId="0" fontId="3" fillId="0" borderId="35" xfId="0" applyFont="1" applyBorder="1"/>
    <xf numFmtId="0" fontId="3" fillId="2" borderId="23" xfId="0" applyFont="1" applyFill="1" applyBorder="1" applyAlignment="1">
      <alignment horizontal="center"/>
    </xf>
    <xf numFmtId="164" fontId="13" fillId="7" borderId="3" xfId="1" applyNumberFormat="1" applyFont="1" applyFill="1" applyBorder="1"/>
    <xf numFmtId="164" fontId="13" fillId="5" borderId="3" xfId="1" applyNumberFormat="1" applyFont="1" applyFill="1" applyBorder="1"/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2" borderId="22" xfId="0" applyFont="1" applyFill="1" applyBorder="1"/>
    <xf numFmtId="0" fontId="0" fillId="0" borderId="36" xfId="0" applyBorder="1"/>
    <xf numFmtId="0" fontId="0" fillId="0" borderId="35" xfId="0" applyBorder="1"/>
    <xf numFmtId="0" fontId="3" fillId="0" borderId="22" xfId="0" applyFont="1" applyBorder="1"/>
    <xf numFmtId="0" fontId="16" fillId="4" borderId="8" xfId="0" applyFont="1" applyFill="1" applyBorder="1" applyAlignment="1">
      <alignment horizontal="centerContinuous"/>
    </xf>
    <xf numFmtId="0" fontId="16" fillId="4" borderId="9" xfId="0" applyFont="1" applyFill="1" applyBorder="1" applyAlignment="1">
      <alignment horizontal="centerContinuous"/>
    </xf>
    <xf numFmtId="0" fontId="16" fillId="4" borderId="10" xfId="0" applyFont="1" applyFill="1" applyBorder="1" applyAlignment="1">
      <alignment horizontal="centerContinuous"/>
    </xf>
    <xf numFmtId="0" fontId="16" fillId="4" borderId="13" xfId="0" applyFont="1" applyFill="1" applyBorder="1" applyAlignment="1">
      <alignment horizontal="centerContinuous"/>
    </xf>
    <xf numFmtId="0" fontId="16" fillId="4" borderId="14" xfId="0" applyFont="1" applyFill="1" applyBorder="1" applyAlignment="1">
      <alignment horizontal="centerContinuous"/>
    </xf>
    <xf numFmtId="0" fontId="16" fillId="4" borderId="15" xfId="0" applyFont="1" applyFill="1" applyBorder="1" applyAlignment="1">
      <alignment horizontal="centerContinuous"/>
    </xf>
    <xf numFmtId="0" fontId="0" fillId="0" borderId="16" xfId="0" applyBorder="1"/>
    <xf numFmtId="0" fontId="0" fillId="0" borderId="26" xfId="0" applyBorder="1"/>
    <xf numFmtId="0" fontId="18" fillId="0" borderId="0" xfId="0" applyFont="1"/>
    <xf numFmtId="0" fontId="4" fillId="2" borderId="28" xfId="14" applyFont="1" applyFill="1" applyBorder="1" applyAlignment="1">
      <alignment horizontal="center" wrapText="1"/>
    </xf>
    <xf numFmtId="0" fontId="4" fillId="2" borderId="8" xfId="14" applyFont="1" applyFill="1" applyBorder="1" applyAlignment="1">
      <alignment horizontal="center" wrapText="1"/>
    </xf>
    <xf numFmtId="0" fontId="4" fillId="4" borderId="21" xfId="0" quotePrefix="1" applyFont="1" applyFill="1" applyBorder="1" applyAlignment="1">
      <alignment horizontal="center"/>
    </xf>
    <xf numFmtId="164" fontId="0" fillId="2" borderId="17" xfId="6" applyNumberFormat="1" applyFont="1" applyFill="1" applyBorder="1"/>
    <xf numFmtId="164" fontId="0" fillId="2" borderId="14" xfId="6" applyNumberFormat="1" applyFont="1" applyFill="1" applyBorder="1"/>
    <xf numFmtId="164" fontId="0" fillId="2" borderId="15" xfId="6" applyNumberFormat="1" applyFont="1" applyFill="1" applyBorder="1"/>
    <xf numFmtId="164" fontId="4" fillId="0" borderId="23" xfId="6" quotePrefix="1" applyNumberFormat="1" applyFont="1" applyBorder="1" applyAlignment="1">
      <alignment horizontal="center"/>
    </xf>
    <xf numFmtId="164" fontId="0" fillId="0" borderId="23" xfId="6" applyNumberFormat="1" applyFont="1" applyBorder="1"/>
    <xf numFmtId="164" fontId="0" fillId="0" borderId="3" xfId="6" applyNumberFormat="1" applyFont="1" applyBorder="1"/>
    <xf numFmtId="164" fontId="0" fillId="2" borderId="18" xfId="6" applyNumberFormat="1" applyFont="1" applyFill="1" applyBorder="1"/>
    <xf numFmtId="164" fontId="4" fillId="3" borderId="3" xfId="6" quotePrefix="1" applyNumberFormat="1" applyFont="1" applyFill="1" applyBorder="1" applyAlignment="1">
      <alignment horizontal="center"/>
    </xf>
    <xf numFmtId="164" fontId="3" fillId="0" borderId="3" xfId="6" quotePrefix="1" applyNumberFormat="1" applyFont="1" applyBorder="1" applyAlignment="1">
      <alignment horizontal="center"/>
    </xf>
    <xf numFmtId="164" fontId="4" fillId="6" borderId="3" xfId="6" quotePrefix="1" applyNumberFormat="1" applyFont="1" applyFill="1" applyBorder="1" applyAlignment="1">
      <alignment horizontal="center"/>
    </xf>
    <xf numFmtId="164" fontId="4" fillId="2" borderId="3" xfId="6" quotePrefix="1" applyNumberFormat="1" applyFont="1" applyFill="1" applyBorder="1" applyAlignment="1">
      <alignment horizontal="center"/>
    </xf>
    <xf numFmtId="164" fontId="0" fillId="3" borderId="3" xfId="6" applyNumberFormat="1" applyFont="1" applyFill="1" applyBorder="1"/>
    <xf numFmtId="37" fontId="4" fillId="4" borderId="21" xfId="1" applyNumberFormat="1" applyFont="1" applyFill="1" applyBorder="1"/>
    <xf numFmtId="37" fontId="2" fillId="8" borderId="37" xfId="8" applyNumberFormat="1" applyFill="1" applyBorder="1"/>
    <xf numFmtId="37" fontId="2" fillId="8" borderId="24" xfId="8" applyNumberFormat="1" applyFill="1" applyBorder="1"/>
    <xf numFmtId="37" fontId="2" fillId="8" borderId="38" xfId="8" applyNumberFormat="1" applyFill="1" applyBorder="1"/>
    <xf numFmtId="37" fontId="4" fillId="4" borderId="4" xfId="1" applyNumberFormat="1" applyFont="1" applyFill="1" applyBorder="1" applyProtection="1">
      <protection locked="0"/>
    </xf>
    <xf numFmtId="37" fontId="4" fillId="4" borderId="4" xfId="1" applyNumberFormat="1" applyFont="1" applyFill="1" applyBorder="1" applyAlignment="1" applyProtection="1">
      <alignment horizontal="center" wrapText="1"/>
      <protection locked="0"/>
    </xf>
    <xf numFmtId="37" fontId="4" fillId="4" borderId="39" xfId="8" applyNumberFormat="1" applyFont="1" applyFill="1" applyBorder="1" applyProtection="1">
      <protection locked="0"/>
    </xf>
    <xf numFmtId="37" fontId="4" fillId="4" borderId="40" xfId="8" applyNumberFormat="1" applyFont="1" applyFill="1" applyBorder="1" applyProtection="1">
      <protection locked="0"/>
    </xf>
    <xf numFmtId="37" fontId="4" fillId="4" borderId="41" xfId="8" applyNumberFormat="1" applyFont="1" applyFill="1" applyBorder="1" applyProtection="1">
      <protection locked="0"/>
    </xf>
    <xf numFmtId="0" fontId="15" fillId="4" borderId="1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4" fontId="4" fillId="0" borderId="3" xfId="6" quotePrefix="1" applyNumberFormat="1" applyFont="1" applyBorder="1" applyAlignment="1">
      <alignment horizontal="center"/>
    </xf>
    <xf numFmtId="0" fontId="4" fillId="0" borderId="8" xfId="14" applyFont="1" applyBorder="1" applyAlignment="1">
      <alignment horizontal="centerContinuous"/>
    </xf>
    <xf numFmtId="0" fontId="4" fillId="0" borderId="11" xfId="14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0" fillId="0" borderId="14" xfId="0" applyBorder="1"/>
    <xf numFmtId="0" fontId="0" fillId="0" borderId="34" xfId="0" applyBorder="1"/>
    <xf numFmtId="0" fontId="2" fillId="0" borderId="9" xfId="14" applyBorder="1" applyAlignment="1">
      <alignment horizontal="centerContinuous"/>
    </xf>
    <xf numFmtId="0" fontId="2" fillId="0" borderId="10" xfId="14" applyBorder="1" applyAlignment="1">
      <alignment horizontal="centerContinuous"/>
    </xf>
    <xf numFmtId="0" fontId="2" fillId="0" borderId="0" xfId="14" applyAlignment="1">
      <alignment horizontal="centerContinuous"/>
    </xf>
    <xf numFmtId="0" fontId="2" fillId="0" borderId="12" xfId="14" applyBorder="1" applyAlignment="1">
      <alignment horizontal="centerContinuous"/>
    </xf>
    <xf numFmtId="0" fontId="2" fillId="4" borderId="17" xfId="0" applyFont="1" applyFill="1" applyBorder="1"/>
    <xf numFmtId="0" fontId="2" fillId="0" borderId="14" xfId="14" applyBorder="1" applyAlignment="1">
      <alignment horizontal="centerContinuous"/>
    </xf>
    <xf numFmtId="0" fontId="2" fillId="0" borderId="15" xfId="14" applyBorder="1" applyAlignment="1">
      <alignment horizontal="centerContinuous"/>
    </xf>
    <xf numFmtId="0" fontId="4" fillId="2" borderId="8" xfId="14" applyFont="1" applyFill="1" applyBorder="1" applyAlignment="1">
      <alignment horizontal="center" vertical="center"/>
    </xf>
    <xf numFmtId="0" fontId="4" fillId="2" borderId="16" xfId="14" applyFont="1" applyFill="1" applyBorder="1" applyAlignment="1">
      <alignment horizontal="center"/>
    </xf>
    <xf numFmtId="0" fontId="4" fillId="2" borderId="19" xfId="14" applyFont="1" applyFill="1" applyBorder="1" applyAlignment="1">
      <alignment horizontal="center" vertical="center"/>
    </xf>
    <xf numFmtId="0" fontId="4" fillId="2" borderId="20" xfId="14" applyFont="1" applyFill="1" applyBorder="1" applyAlignment="1">
      <alignment horizontal="center" wrapText="1"/>
    </xf>
    <xf numFmtId="0" fontId="4" fillId="0" borderId="43" xfId="20" applyFont="1" applyBorder="1" applyProtection="1">
      <protection locked="0"/>
    </xf>
    <xf numFmtId="37" fontId="2" fillId="0" borderId="4" xfId="1" applyNumberFormat="1" applyBorder="1" applyProtection="1">
      <protection locked="0"/>
    </xf>
    <xf numFmtId="37" fontId="2" fillId="0" borderId="4" xfId="1" applyNumberFormat="1" applyBorder="1" applyAlignment="1" applyProtection="1">
      <alignment horizontal="center" wrapText="1"/>
      <protection locked="0"/>
    </xf>
    <xf numFmtId="0" fontId="2" fillId="0" borderId="43" xfId="20" applyBorder="1" applyProtection="1">
      <protection locked="0"/>
    </xf>
    <xf numFmtId="0" fontId="4" fillId="2" borderId="43" xfId="20" applyFont="1" applyFill="1" applyBorder="1" applyAlignment="1" applyProtection="1">
      <alignment horizontal="right"/>
      <protection locked="0"/>
    </xf>
    <xf numFmtId="37" fontId="2" fillId="8" borderId="23" xfId="1" applyNumberFormat="1" applyFill="1" applyBorder="1"/>
    <xf numFmtId="166" fontId="2" fillId="8" borderId="23" xfId="0" applyNumberFormat="1" applyFont="1" applyFill="1" applyBorder="1"/>
    <xf numFmtId="0" fontId="4" fillId="4" borderId="28" xfId="0" applyFont="1" applyFill="1" applyBorder="1" applyAlignment="1" applyProtection="1">
      <alignment horizontal="center"/>
      <protection locked="0"/>
    </xf>
    <xf numFmtId="0" fontId="4" fillId="9" borderId="29" xfId="0" applyFont="1" applyFill="1" applyBorder="1" applyAlignment="1">
      <alignment horizontal="right"/>
    </xf>
    <xf numFmtId="0" fontId="2" fillId="8" borderId="3" xfId="0" applyFont="1" applyFill="1" applyBorder="1"/>
    <xf numFmtId="164" fontId="4" fillId="3" borderId="23" xfId="6" quotePrefix="1" applyNumberFormat="1" applyFont="1" applyFill="1" applyBorder="1" applyAlignment="1">
      <alignment horizontal="center"/>
    </xf>
    <xf numFmtId="164" fontId="2" fillId="0" borderId="3" xfId="1" applyNumberFormat="1" applyBorder="1"/>
    <xf numFmtId="164" fontId="2" fillId="0" borderId="3" xfId="6" applyNumberFormat="1" applyBorder="1"/>
    <xf numFmtId="0" fontId="10" fillId="0" borderId="4" xfId="0" applyFont="1" applyBorder="1"/>
    <xf numFmtId="166" fontId="0" fillId="0" borderId="3" xfId="6" applyNumberFormat="1" applyFont="1" applyBorder="1"/>
    <xf numFmtId="0" fontId="2" fillId="0" borderId="1" xfId="0" applyFont="1" applyBorder="1"/>
    <xf numFmtId="164" fontId="0" fillId="0" borderId="23" xfId="1" applyNumberFormat="1" applyFont="1" applyBorder="1"/>
    <xf numFmtId="9" fontId="0" fillId="0" borderId="3" xfId="26" applyFont="1" applyBorder="1"/>
    <xf numFmtId="165" fontId="11" fillId="2" borderId="13" xfId="9" applyNumberFormat="1" applyFont="1" applyFill="1" applyBorder="1" applyAlignment="1">
      <alignment horizontal="centerContinuous" wrapText="1"/>
    </xf>
    <xf numFmtId="0" fontId="2" fillId="0" borderId="4" xfId="0" applyFont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25" fillId="4" borderId="28" xfId="0" applyFont="1" applyFill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8" fontId="0" fillId="0" borderId="27" xfId="27" applyNumberFormat="1" applyFont="1" applyBorder="1"/>
    <xf numFmtId="0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8" fontId="0" fillId="0" borderId="25" xfId="27" applyNumberFormat="1" applyFont="1" applyBorder="1"/>
    <xf numFmtId="0" fontId="0" fillId="0" borderId="2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3" xfId="27" applyNumberFormat="1" applyFont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168" fontId="0" fillId="0" borderId="0" xfId="27" applyNumberFormat="1" applyFont="1" applyFill="1" applyBorder="1"/>
    <xf numFmtId="9" fontId="0" fillId="0" borderId="0" xfId="26" applyFont="1" applyFill="1" applyBorder="1" applyAlignment="1">
      <alignment horizontal="center"/>
    </xf>
    <xf numFmtId="0" fontId="19" fillId="10" borderId="16" xfId="0" applyFont="1" applyFill="1" applyBorder="1" applyAlignment="1">
      <alignment horizontal="left" wrapText="1"/>
    </xf>
    <xf numFmtId="0" fontId="11" fillId="10" borderId="17" xfId="0" applyFont="1" applyFill="1" applyBorder="1" applyAlignment="1">
      <alignment horizontal="left" wrapText="1"/>
    </xf>
    <xf numFmtId="0" fontId="11" fillId="10" borderId="18" xfId="0" applyFont="1" applyFill="1" applyBorder="1" applyAlignment="1">
      <alignment horizontal="left" wrapText="1"/>
    </xf>
    <xf numFmtId="0" fontId="0" fillId="0" borderId="31" xfId="0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2" borderId="16" xfId="14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2" borderId="16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0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6" borderId="4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9" borderId="3" xfId="0" applyFont="1" applyFill="1" applyBorder="1" applyAlignment="1">
      <alignment horizontal="right" wrapText="1"/>
    </xf>
    <xf numFmtId="0" fontId="4" fillId="9" borderId="3" xfId="0" applyFont="1" applyFill="1" applyBorder="1" applyAlignment="1">
      <alignment horizontal="right"/>
    </xf>
    <xf numFmtId="9" fontId="4" fillId="9" borderId="4" xfId="26" applyFont="1" applyFill="1" applyBorder="1" applyAlignment="1">
      <alignment horizontal="center"/>
    </xf>
    <xf numFmtId="9" fontId="4" fillId="9" borderId="22" xfId="26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28">
    <cellStyle name="Comma" xfId="1" builtinId="3"/>
    <cellStyle name="Comma 3" xfId="2" xr:uid="{00000000-0005-0000-0000-000001000000}"/>
    <cellStyle name="Comma 3 2" xfId="3" xr:uid="{00000000-0005-0000-0000-000002000000}"/>
    <cellStyle name="Comma 4" xfId="4" xr:uid="{00000000-0005-0000-0000-000003000000}"/>
    <cellStyle name="Comma 4 2" xfId="5" xr:uid="{00000000-0005-0000-0000-000004000000}"/>
    <cellStyle name="Comma 4 2 2" xfId="6" xr:uid="{00000000-0005-0000-0000-000005000000}"/>
    <cellStyle name="Comma 4 3" xfId="7" xr:uid="{00000000-0005-0000-0000-000006000000}"/>
    <cellStyle name="Comma 5" xfId="8" xr:uid="{00000000-0005-0000-0000-000007000000}"/>
    <cellStyle name="Currency" xfId="27" builtinId="4"/>
    <cellStyle name="Normal" xfId="0" builtinId="0"/>
    <cellStyle name="Normal 2" xfId="9" xr:uid="{00000000-0005-0000-0000-00000A000000}"/>
    <cellStyle name="Normal 2 2" xfId="10" xr:uid="{00000000-0005-0000-0000-00000B000000}"/>
    <cellStyle name="Normal 2 2 2" xfId="11" xr:uid="{00000000-0005-0000-0000-00000C000000}"/>
    <cellStyle name="Normal 3" xfId="12" xr:uid="{00000000-0005-0000-0000-00000D000000}"/>
    <cellStyle name="Normal 3 2" xfId="13" xr:uid="{00000000-0005-0000-0000-00000E000000}"/>
    <cellStyle name="Normal 3 2 2" xfId="14" xr:uid="{00000000-0005-0000-0000-00000F000000}"/>
    <cellStyle name="Normal 3 3" xfId="15" xr:uid="{00000000-0005-0000-0000-000010000000}"/>
    <cellStyle name="Normal 3 3 2" xfId="16" xr:uid="{00000000-0005-0000-0000-000011000000}"/>
    <cellStyle name="Normal 3 4" xfId="17" xr:uid="{00000000-0005-0000-0000-000012000000}"/>
    <cellStyle name="Normal 4" xfId="18" xr:uid="{00000000-0005-0000-0000-000013000000}"/>
    <cellStyle name="Normal 4 2" xfId="19" xr:uid="{00000000-0005-0000-0000-000014000000}"/>
    <cellStyle name="Normal 4 2 2" xfId="20" xr:uid="{00000000-0005-0000-0000-000015000000}"/>
    <cellStyle name="Normal 4 3" xfId="21" xr:uid="{00000000-0005-0000-0000-000016000000}"/>
    <cellStyle name="Normal 5" xfId="22" xr:uid="{00000000-0005-0000-0000-000017000000}"/>
    <cellStyle name="Normal 5 2" xfId="23" xr:uid="{00000000-0005-0000-0000-000018000000}"/>
    <cellStyle name="Normal 5 2 2" xfId="25" xr:uid="{00000000-0005-0000-0000-000019000000}"/>
    <cellStyle name="Normal 5 3" xfId="24" xr:uid="{00000000-0005-0000-0000-00001A000000}"/>
    <cellStyle name="Percent 2" xfId="26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O38"/>
  <sheetViews>
    <sheetView showGridLines="0" topLeftCell="A10" workbookViewId="0">
      <selection activeCell="F27" sqref="F27"/>
    </sheetView>
  </sheetViews>
  <sheetFormatPr defaultRowHeight="15.75" x14ac:dyDescent="0.25"/>
  <cols>
    <col min="1" max="1" width="25.25" customWidth="1"/>
    <col min="2" max="2" width="22.875" customWidth="1"/>
    <col min="3" max="3" width="19.75" customWidth="1"/>
    <col min="4" max="4" width="19.875" customWidth="1"/>
    <col min="5" max="5" width="20" customWidth="1"/>
    <col min="6" max="6" width="19.5" customWidth="1"/>
    <col min="15" max="15" width="13.875" bestFit="1" customWidth="1"/>
  </cols>
  <sheetData>
    <row r="1" spans="1:15" ht="22.5" customHeight="1" x14ac:dyDescent="0.3">
      <c r="A1" s="19" t="s">
        <v>121</v>
      </c>
      <c r="B1" s="20"/>
      <c r="C1" s="20"/>
      <c r="D1" s="20"/>
      <c r="E1" s="20"/>
      <c r="F1" s="71"/>
      <c r="O1" s="7"/>
    </row>
    <row r="2" spans="1:15" ht="41.25" thickBot="1" x14ac:dyDescent="0.35">
      <c r="A2" s="153" t="s">
        <v>114</v>
      </c>
      <c r="B2" s="21"/>
      <c r="C2" s="21"/>
      <c r="D2" s="21"/>
      <c r="E2" s="21"/>
      <c r="F2" s="72"/>
    </row>
    <row r="3" spans="1:15" ht="27.75" customHeight="1" x14ac:dyDescent="0.25">
      <c r="A3" s="2" t="s">
        <v>0</v>
      </c>
      <c r="B3" s="180"/>
      <c r="C3" s="180"/>
      <c r="D3" s="180"/>
      <c r="E3" s="3"/>
      <c r="F3" s="73"/>
    </row>
    <row r="4" spans="1:15" ht="15.75" customHeight="1" x14ac:dyDescent="0.25">
      <c r="A4" s="181" t="s">
        <v>1</v>
      </c>
      <c r="B4" s="181" t="s">
        <v>10</v>
      </c>
      <c r="C4" s="181" t="s">
        <v>2</v>
      </c>
      <c r="D4" s="181" t="s">
        <v>3</v>
      </c>
      <c r="E4" s="181" t="s">
        <v>118</v>
      </c>
      <c r="F4" s="66" t="s">
        <v>6</v>
      </c>
    </row>
    <row r="5" spans="1:15" x14ac:dyDescent="0.25">
      <c r="A5" s="182"/>
      <c r="B5" s="182"/>
      <c r="C5" s="182"/>
      <c r="D5" s="182"/>
      <c r="E5" s="182"/>
      <c r="F5" s="67" t="s">
        <v>26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74">
        <v>6</v>
      </c>
    </row>
    <row r="7" spans="1:15" ht="18" customHeight="1" x14ac:dyDescent="0.25">
      <c r="A7" s="68" t="s">
        <v>71</v>
      </c>
      <c r="B7" s="28"/>
      <c r="C7" s="28"/>
      <c r="D7" s="28"/>
      <c r="E7" s="28"/>
      <c r="F7" s="75" t="str">
        <f>IF(B7="","",(B7-(C7+D7+E7)))</f>
        <v/>
      </c>
    </row>
    <row r="8" spans="1:15" ht="18" customHeight="1" x14ac:dyDescent="0.25">
      <c r="A8" s="68" t="s">
        <v>72</v>
      </c>
      <c r="B8" s="28"/>
      <c r="C8" s="28"/>
      <c r="D8" s="28"/>
      <c r="E8" s="69"/>
      <c r="F8" s="76" t="str">
        <f>IF(B8="","",(B8-(C8+D8+E8)))</f>
        <v/>
      </c>
    </row>
    <row r="9" spans="1:15" ht="18" customHeight="1" x14ac:dyDescent="0.25">
      <c r="A9" s="27"/>
      <c r="B9" s="28"/>
      <c r="C9" s="28"/>
      <c r="D9" s="28"/>
      <c r="E9" s="28"/>
      <c r="F9" s="75" t="str">
        <f t="shared" ref="F9:F16" si="0">IF(B9="","",(B9-(C9+D9+E9)))</f>
        <v/>
      </c>
    </row>
    <row r="10" spans="1:15" ht="18" customHeight="1" x14ac:dyDescent="0.25">
      <c r="A10" s="68" t="s">
        <v>73</v>
      </c>
      <c r="B10" s="28"/>
      <c r="C10" s="28"/>
      <c r="D10" s="28"/>
      <c r="E10" s="28"/>
      <c r="F10" s="75" t="str">
        <f t="shared" si="0"/>
        <v/>
      </c>
    </row>
    <row r="11" spans="1:15" ht="18" customHeight="1" x14ac:dyDescent="0.25">
      <c r="A11" s="68" t="s">
        <v>74</v>
      </c>
      <c r="B11" s="28"/>
      <c r="C11" s="69"/>
      <c r="D11" s="69"/>
      <c r="E11" s="69"/>
      <c r="F11" s="76" t="str">
        <f t="shared" si="0"/>
        <v/>
      </c>
    </row>
    <row r="12" spans="1:15" ht="18" customHeight="1" x14ac:dyDescent="0.25">
      <c r="A12" s="27"/>
      <c r="B12" s="28"/>
      <c r="C12" s="28"/>
      <c r="D12" s="28"/>
      <c r="E12" s="28"/>
      <c r="F12" s="75" t="str">
        <f t="shared" si="0"/>
        <v/>
      </c>
    </row>
    <row r="13" spans="1:15" ht="18" customHeight="1" x14ac:dyDescent="0.25">
      <c r="A13" s="68" t="s">
        <v>75</v>
      </c>
      <c r="B13" s="28"/>
      <c r="C13" s="28"/>
      <c r="D13" s="28"/>
      <c r="E13" s="28"/>
      <c r="F13" s="75" t="str">
        <f t="shared" si="0"/>
        <v/>
      </c>
    </row>
    <row r="14" spans="1:15" ht="18" customHeight="1" x14ac:dyDescent="0.25">
      <c r="A14" s="68" t="s">
        <v>74</v>
      </c>
      <c r="B14" s="28"/>
      <c r="C14" s="70"/>
      <c r="D14" s="70"/>
      <c r="E14" s="70"/>
      <c r="F14" s="70" t="str">
        <f t="shared" si="0"/>
        <v/>
      </c>
    </row>
    <row r="15" spans="1:15" ht="18" customHeight="1" x14ac:dyDescent="0.25">
      <c r="A15" s="27"/>
      <c r="B15" s="28"/>
      <c r="C15" s="28"/>
      <c r="D15" s="28"/>
      <c r="E15" s="28"/>
      <c r="F15" s="75" t="str">
        <f t="shared" si="0"/>
        <v/>
      </c>
    </row>
    <row r="16" spans="1:15" ht="18" customHeight="1" x14ac:dyDescent="0.25">
      <c r="A16" s="4"/>
      <c r="B16" s="28"/>
      <c r="C16" s="28"/>
      <c r="D16" s="28"/>
      <c r="E16" s="28"/>
      <c r="F16" s="75" t="str">
        <f t="shared" si="0"/>
        <v/>
      </c>
    </row>
    <row r="17" spans="1:6" ht="16.5" thickBot="1" x14ac:dyDescent="0.3">
      <c r="A17" s="14" t="s">
        <v>12</v>
      </c>
      <c r="B17" s="28">
        <f>SUM(B7:B16)</f>
        <v>0</v>
      </c>
      <c r="C17" s="28">
        <f>SUM(C7:C16)</f>
        <v>0</v>
      </c>
      <c r="D17" s="28">
        <f>SUM(D7:D16)</f>
        <v>0</v>
      </c>
      <c r="E17" s="28">
        <f>SUM(E7:E16)</f>
        <v>0</v>
      </c>
      <c r="F17" s="28">
        <f>SUM(F7:F16)</f>
        <v>0</v>
      </c>
    </row>
    <row r="18" spans="1:6" ht="82.5" customHeight="1" thickBot="1" x14ac:dyDescent="0.35">
      <c r="A18" s="177" t="s">
        <v>129</v>
      </c>
      <c r="B18" s="178"/>
      <c r="C18" s="178"/>
      <c r="D18" s="178"/>
      <c r="E18" s="178"/>
      <c r="F18" s="179"/>
    </row>
    <row r="19" spans="1:6" ht="18.75" customHeight="1" x14ac:dyDescent="0.25">
      <c r="A19" s="30" t="s">
        <v>13</v>
      </c>
      <c r="B19" s="11"/>
      <c r="C19" s="11"/>
      <c r="D19" s="11"/>
      <c r="E19" s="11"/>
      <c r="F19" s="77"/>
    </row>
    <row r="20" spans="1:6" ht="17.25" customHeight="1" x14ac:dyDescent="0.25">
      <c r="A20" s="31" t="s">
        <v>14</v>
      </c>
      <c r="B20" s="12"/>
      <c r="C20" s="12"/>
      <c r="D20" s="12"/>
      <c r="E20" s="12"/>
      <c r="F20" s="78"/>
    </row>
    <row r="21" spans="1:6" ht="30.75" customHeight="1" x14ac:dyDescent="0.25">
      <c r="A21" s="5"/>
      <c r="B21" s="6"/>
      <c r="C21" s="6"/>
      <c r="F21" s="39"/>
    </row>
    <row r="22" spans="1:6" ht="12" customHeight="1" x14ac:dyDescent="0.25">
      <c r="A22" s="15" t="s">
        <v>9</v>
      </c>
      <c r="B22" s="16"/>
      <c r="C22" s="16" t="s">
        <v>64</v>
      </c>
      <c r="D22" s="16"/>
      <c r="E22" s="16" t="s">
        <v>63</v>
      </c>
      <c r="F22" s="79"/>
    </row>
    <row r="23" spans="1:6" ht="21.75" customHeight="1" x14ac:dyDescent="0.25">
      <c r="A23" s="8"/>
      <c r="B23" s="9"/>
      <c r="C23" s="9"/>
      <c r="D23" s="9"/>
      <c r="E23" s="9"/>
      <c r="F23" s="80"/>
    </row>
    <row r="24" spans="1:6" ht="24" customHeight="1" x14ac:dyDescent="0.25">
      <c r="A24" s="10"/>
      <c r="B24" s="3"/>
      <c r="C24" s="3"/>
      <c r="D24" s="3"/>
      <c r="E24" s="3"/>
      <c r="F24" s="81"/>
    </row>
    <row r="25" spans="1:6" ht="18" customHeight="1" x14ac:dyDescent="0.25">
      <c r="A25" s="15" t="s">
        <v>16</v>
      </c>
      <c r="B25" s="16"/>
      <c r="C25" s="16"/>
      <c r="D25" s="17" t="s">
        <v>15</v>
      </c>
      <c r="F25" s="82"/>
    </row>
    <row r="26" spans="1:6" ht="27" customHeight="1" x14ac:dyDescent="0.25">
      <c r="A26" s="14" t="s">
        <v>4</v>
      </c>
      <c r="B26" s="18" t="s">
        <v>11</v>
      </c>
      <c r="C26" s="18"/>
      <c r="D26" s="18"/>
      <c r="E26" s="14" t="s">
        <v>8</v>
      </c>
      <c r="F26" s="82" t="s">
        <v>11</v>
      </c>
    </row>
    <row r="27" spans="1:6" x14ac:dyDescent="0.25">
      <c r="A27" s="32" t="s">
        <v>25</v>
      </c>
      <c r="F27" t="s">
        <v>140</v>
      </c>
    </row>
    <row r="37" spans="1:6" ht="13.5" customHeight="1" x14ac:dyDescent="0.25">
      <c r="A37" s="23"/>
      <c r="B37" s="22"/>
      <c r="C37" s="22"/>
      <c r="D37" s="22"/>
      <c r="E37" s="22"/>
      <c r="F37" s="22"/>
    </row>
    <row r="38" spans="1:6" ht="12" customHeight="1" x14ac:dyDescent="0.25">
      <c r="A38" s="1"/>
    </row>
  </sheetData>
  <mergeCells count="7">
    <mergeCell ref="A18:F18"/>
    <mergeCell ref="B3:D3"/>
    <mergeCell ref="A4:A5"/>
    <mergeCell ref="E4:E5"/>
    <mergeCell ref="D4:D5"/>
    <mergeCell ref="C4:C5"/>
    <mergeCell ref="B4:B5"/>
  </mergeCells>
  <phoneticPr fontId="0" type="noConversion"/>
  <printOptions horizontalCentered="1"/>
  <pageMargins left="0" right="0" top="0" bottom="0.25" header="0.5" footer="0.1"/>
  <pageSetup orientation="landscape" r:id="rId1"/>
  <headerFooter alignWithMargins="0">
    <oddFooter>&amp;R&amp;"Times New Roman,Bold"&amp;8Revised 4/11/2017 (form BL008)</oddFooter>
  </headerFooter>
  <ignoredErrors>
    <ignoredError sqref="F8" emptyCellReference="1"/>
    <ignoredError sqref="B17: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showGridLines="0" topLeftCell="A13" workbookViewId="0">
      <selection activeCell="F28" sqref="F28"/>
    </sheetView>
  </sheetViews>
  <sheetFormatPr defaultRowHeight="15.75" x14ac:dyDescent="0.25"/>
  <cols>
    <col min="1" max="1" width="21.625" customWidth="1"/>
    <col min="2" max="2" width="22.75" customWidth="1"/>
    <col min="3" max="3" width="18.625" customWidth="1"/>
    <col min="4" max="4" width="17.75" customWidth="1"/>
    <col min="5" max="5" width="19.125" customWidth="1"/>
    <col min="6" max="6" width="19.75" customWidth="1"/>
    <col min="7" max="7" width="22.625" customWidth="1"/>
    <col min="8" max="8" width="19.25" customWidth="1"/>
    <col min="9" max="9" width="13.25" bestFit="1" customWidth="1"/>
  </cols>
  <sheetData>
    <row r="1" spans="1:8" ht="19.5" thickBot="1" x14ac:dyDescent="0.35">
      <c r="A1" s="35" t="s">
        <v>29</v>
      </c>
      <c r="B1" s="36"/>
      <c r="C1" s="36"/>
      <c r="D1" s="36"/>
      <c r="E1" s="36"/>
      <c r="F1" s="37"/>
      <c r="G1" s="37"/>
      <c r="H1" s="37"/>
    </row>
    <row r="2" spans="1:8" ht="19.5" thickBot="1" x14ac:dyDescent="0.35">
      <c r="A2" s="35" t="s">
        <v>30</v>
      </c>
      <c r="B2" s="36"/>
      <c r="C2" s="36"/>
      <c r="D2" s="36"/>
      <c r="E2" s="36"/>
      <c r="F2" s="37"/>
      <c r="G2" s="37"/>
      <c r="H2" s="37"/>
    </row>
    <row r="3" spans="1:8" ht="16.5" thickBot="1" x14ac:dyDescent="0.3">
      <c r="A3" s="55" t="s">
        <v>65</v>
      </c>
      <c r="B3" s="183" t="str">
        <f>IF(Districtuse!B3="","",(Districtuse!B3))</f>
        <v/>
      </c>
      <c r="C3" s="184"/>
      <c r="D3" s="184"/>
      <c r="E3" s="185"/>
    </row>
    <row r="4" spans="1:8" ht="16.5" thickBot="1" x14ac:dyDescent="0.3">
      <c r="A4" s="29" t="s">
        <v>24</v>
      </c>
    </row>
    <row r="5" spans="1:8" x14ac:dyDescent="0.25">
      <c r="A5" s="119" t="s">
        <v>88</v>
      </c>
      <c r="B5" s="124"/>
      <c r="C5" s="124"/>
      <c r="D5" s="124"/>
      <c r="E5" s="124"/>
      <c r="F5" s="124"/>
      <c r="G5" s="125"/>
      <c r="H5" s="125"/>
    </row>
    <row r="6" spans="1:8" x14ac:dyDescent="0.25">
      <c r="A6" s="120" t="s">
        <v>96</v>
      </c>
      <c r="B6" s="126"/>
      <c r="C6" s="126"/>
      <c r="D6" s="126"/>
      <c r="E6" s="126"/>
      <c r="F6" s="126"/>
      <c r="G6" s="127"/>
      <c r="H6" s="127"/>
    </row>
    <row r="7" spans="1:8" ht="16.5" thickBot="1" x14ac:dyDescent="0.3">
      <c r="A7" s="120" t="s">
        <v>97</v>
      </c>
      <c r="B7" s="126"/>
      <c r="C7" s="126"/>
      <c r="D7" s="126"/>
      <c r="E7" s="126"/>
      <c r="F7" s="126"/>
      <c r="G7" s="127"/>
      <c r="H7" s="127"/>
    </row>
    <row r="8" spans="1:8" ht="19.5" thickBot="1" x14ac:dyDescent="0.35">
      <c r="A8" s="54" t="s">
        <v>28</v>
      </c>
      <c r="B8" s="128"/>
      <c r="C8" s="183" t="s">
        <v>98</v>
      </c>
      <c r="D8" s="184"/>
      <c r="E8" s="185"/>
      <c r="F8" s="129"/>
      <c r="G8" s="129"/>
      <c r="H8" s="130"/>
    </row>
    <row r="9" spans="1:8" ht="16.5" thickBot="1" x14ac:dyDescent="0.3">
      <c r="A9" s="131"/>
      <c r="B9" s="132" t="s">
        <v>17</v>
      </c>
      <c r="C9" s="186" t="s">
        <v>18</v>
      </c>
      <c r="D9" s="187"/>
      <c r="E9" s="188"/>
      <c r="F9" s="186" t="s">
        <v>19</v>
      </c>
      <c r="G9" s="187"/>
      <c r="H9" s="188"/>
    </row>
    <row r="10" spans="1:8" ht="63" x14ac:dyDescent="0.25">
      <c r="A10" s="133" t="s">
        <v>99</v>
      </c>
      <c r="B10" s="134" t="s">
        <v>66</v>
      </c>
      <c r="C10" s="93" t="s">
        <v>77</v>
      </c>
      <c r="D10" s="93" t="s">
        <v>61</v>
      </c>
      <c r="E10" s="93" t="s">
        <v>67</v>
      </c>
      <c r="F10" s="92" t="s">
        <v>78</v>
      </c>
      <c r="G10" s="93" t="s">
        <v>79</v>
      </c>
      <c r="H10" s="92" t="s">
        <v>80</v>
      </c>
    </row>
    <row r="11" spans="1:8" ht="16.5" customHeight="1" x14ac:dyDescent="0.25">
      <c r="A11" s="135"/>
      <c r="B11" s="136"/>
      <c r="C11" s="136"/>
      <c r="D11" s="136"/>
      <c r="E11" s="137"/>
      <c r="F11" s="108">
        <f>B11+C11</f>
        <v>0</v>
      </c>
      <c r="G11" s="109">
        <f>B11+D11</f>
        <v>0</v>
      </c>
      <c r="H11" s="110">
        <f>B11+E11</f>
        <v>0</v>
      </c>
    </row>
    <row r="12" spans="1:8" x14ac:dyDescent="0.25">
      <c r="A12" s="135"/>
      <c r="B12" s="136"/>
      <c r="C12" s="136"/>
      <c r="D12" s="136"/>
      <c r="E12" s="137"/>
      <c r="F12" s="108">
        <f t="shared" ref="F12:F14" si="0">B12+C12</f>
        <v>0</v>
      </c>
      <c r="G12" s="109">
        <f>B12+D12</f>
        <v>0</v>
      </c>
      <c r="H12" s="110">
        <f t="shared" ref="H12:H14" si="1">B12+E12</f>
        <v>0</v>
      </c>
    </row>
    <row r="13" spans="1:8" ht="20.100000000000001" customHeight="1" x14ac:dyDescent="0.25">
      <c r="A13" s="135"/>
      <c r="B13" s="136"/>
      <c r="C13" s="136"/>
      <c r="D13" s="136"/>
      <c r="E13" s="137"/>
      <c r="F13" s="108">
        <f t="shared" si="0"/>
        <v>0</v>
      </c>
      <c r="G13" s="109">
        <f>B13+D13</f>
        <v>0</v>
      </c>
      <c r="H13" s="110">
        <f t="shared" si="1"/>
        <v>0</v>
      </c>
    </row>
    <row r="14" spans="1:8" ht="20.100000000000001" customHeight="1" x14ac:dyDescent="0.25">
      <c r="A14" s="138"/>
      <c r="B14" s="136"/>
      <c r="C14" s="136"/>
      <c r="D14" s="136"/>
      <c r="E14" s="137"/>
      <c r="F14" s="108">
        <f t="shared" si="0"/>
        <v>0</v>
      </c>
      <c r="G14" s="109">
        <f>B14+D14</f>
        <v>0</v>
      </c>
      <c r="H14" s="110">
        <f t="shared" si="1"/>
        <v>0</v>
      </c>
    </row>
    <row r="15" spans="1:8" ht="20.100000000000001" customHeight="1" thickBot="1" x14ac:dyDescent="0.3">
      <c r="A15" s="139" t="s">
        <v>5</v>
      </c>
      <c r="B15" s="111">
        <f t="shared" ref="B15:H15" si="2">SUM(B11:B14)</f>
        <v>0</v>
      </c>
      <c r="C15" s="111">
        <f t="shared" si="2"/>
        <v>0</v>
      </c>
      <c r="D15" s="111">
        <f t="shared" si="2"/>
        <v>0</v>
      </c>
      <c r="E15" s="112">
        <f t="shared" si="2"/>
        <v>0</v>
      </c>
      <c r="F15" s="113">
        <f t="shared" si="2"/>
        <v>0</v>
      </c>
      <c r="G15" s="114">
        <f t="shared" si="2"/>
        <v>0</v>
      </c>
      <c r="H15" s="115">
        <f t="shared" si="2"/>
        <v>0</v>
      </c>
    </row>
    <row r="16" spans="1:8" ht="20.100000000000001" customHeight="1" thickBot="1" x14ac:dyDescent="0.3">
      <c r="A16" s="49"/>
      <c r="B16" s="49"/>
      <c r="C16" s="50" t="s">
        <v>27</v>
      </c>
      <c r="D16" s="49"/>
      <c r="E16" s="33" t="s">
        <v>21</v>
      </c>
      <c r="F16" s="94" t="s">
        <v>31</v>
      </c>
      <c r="G16" s="94" t="s">
        <v>33</v>
      </c>
      <c r="H16" s="94" t="s">
        <v>40</v>
      </c>
    </row>
    <row r="17" spans="1:6" ht="20.100000000000001" customHeight="1" x14ac:dyDescent="0.25">
      <c r="A17" s="49"/>
      <c r="B17" s="49"/>
      <c r="C17" s="29" t="s">
        <v>62</v>
      </c>
      <c r="D17" s="49"/>
      <c r="E17" s="49"/>
      <c r="F17" s="49"/>
    </row>
    <row r="18" spans="1:6" ht="16.5" thickBot="1" x14ac:dyDescent="0.3">
      <c r="A18" s="49"/>
      <c r="B18" s="49"/>
      <c r="C18" s="51" t="s">
        <v>81</v>
      </c>
      <c r="D18" s="49"/>
      <c r="E18" s="49"/>
      <c r="F18" s="49"/>
    </row>
    <row r="19" spans="1:6" ht="18.75" x14ac:dyDescent="0.3">
      <c r="A19" s="52" t="s">
        <v>20</v>
      </c>
      <c r="B19" s="49"/>
      <c r="C19" s="51" t="s">
        <v>82</v>
      </c>
      <c r="D19" s="49"/>
      <c r="E19" s="56" t="s">
        <v>100</v>
      </c>
      <c r="F19" s="56" t="s">
        <v>68</v>
      </c>
    </row>
    <row r="20" spans="1:6" ht="16.5" thickBot="1" x14ac:dyDescent="0.3">
      <c r="A20" s="49"/>
      <c r="B20" s="49"/>
      <c r="C20" s="51" t="s">
        <v>83</v>
      </c>
      <c r="D20" s="49"/>
      <c r="E20" s="57" t="s">
        <v>101</v>
      </c>
      <c r="F20" s="57" t="s">
        <v>69</v>
      </c>
    </row>
    <row r="21" spans="1:6" ht="16.5" thickBot="1" x14ac:dyDescent="0.3">
      <c r="A21" s="142" t="s">
        <v>1</v>
      </c>
      <c r="B21" s="50" t="s">
        <v>6</v>
      </c>
      <c r="C21" s="50" t="s">
        <v>21</v>
      </c>
      <c r="D21" s="50" t="s">
        <v>22</v>
      </c>
      <c r="E21" s="50" t="s">
        <v>7</v>
      </c>
      <c r="F21" s="50" t="s">
        <v>70</v>
      </c>
    </row>
    <row r="22" spans="1:6" x14ac:dyDescent="0.25">
      <c r="A22" s="144" t="str">
        <f>IF(Districtuse!A7="","",(Districtuse!A7))</f>
        <v>I.C. §40-801(1)(a)</v>
      </c>
      <c r="B22" s="140" t="str">
        <f>Districtuse!F7</f>
        <v/>
      </c>
      <c r="C22" s="53"/>
      <c r="D22" s="141" t="str">
        <f>IF(B22="","",IF(C22=0,(ROUND(B22/$B$15,9)),IF(C22=1,(ROUND(B22/$F$15,9)),IF(C22=2,(ROUND(B22/$G$15,9)),IF(C22=3,(ROUND(B22/$H$15,9)))))))</f>
        <v/>
      </c>
      <c r="E22" s="58"/>
      <c r="F22" s="58" t="str">
        <f>IF(D22&gt;E22,"Over Max","")</f>
        <v/>
      </c>
    </row>
    <row r="23" spans="1:6" x14ac:dyDescent="0.25">
      <c r="A23" s="144" t="str">
        <f>IF(Districtuse!A10="","",(Districtuse!A10))</f>
        <v>I.C. §40-801(1)(b)</v>
      </c>
      <c r="B23" s="140" t="str">
        <f>Districtuse!F10</f>
        <v/>
      </c>
      <c r="C23" s="4"/>
      <c r="D23" s="141" t="str">
        <f t="shared" ref="D23:D26" si="3">IF(B23="","",IF(C23=0,(ROUND(B23/$B$15,9)),IF(C23=1,(ROUND(B23/$F$15,9)),IF(C23=2,(ROUND(B23/$G$15,9)),IF(C23=3,(ROUND(B23/$H$15,9)))))))</f>
        <v/>
      </c>
      <c r="E23" s="59"/>
      <c r="F23" s="58" t="str">
        <f t="shared" ref="F23:F26" si="4">IF(D23&gt;E23,"Over Max","")</f>
        <v/>
      </c>
    </row>
    <row r="24" spans="1:6" x14ac:dyDescent="0.25">
      <c r="A24" s="144" t="str">
        <f>IF(Districtuse!A13="","",(Districtuse!A13))</f>
        <v>Tort</v>
      </c>
      <c r="B24" s="140" t="str">
        <f>Districtuse!F13</f>
        <v/>
      </c>
      <c r="C24" s="4"/>
      <c r="D24" s="141" t="str">
        <f t="shared" si="3"/>
        <v/>
      </c>
      <c r="E24" s="59"/>
      <c r="F24" s="58" t="str">
        <f t="shared" si="4"/>
        <v/>
      </c>
    </row>
    <row r="25" spans="1:6" x14ac:dyDescent="0.25">
      <c r="A25" s="144" t="str">
        <f>IF(Districtuse!A15="","",(Districtuse!A15))</f>
        <v/>
      </c>
      <c r="B25" s="140" t="str">
        <f>Districtuse!F15</f>
        <v/>
      </c>
      <c r="C25" s="4"/>
      <c r="D25" s="141" t="str">
        <f t="shared" si="3"/>
        <v/>
      </c>
      <c r="E25" s="59"/>
      <c r="F25" s="58" t="str">
        <f t="shared" si="4"/>
        <v/>
      </c>
    </row>
    <row r="26" spans="1:6" ht="16.5" thickBot="1" x14ac:dyDescent="0.3">
      <c r="A26" s="144" t="str">
        <f>IF(Districtuse!A16="","",(Districtuse!A16))</f>
        <v/>
      </c>
      <c r="B26" s="140" t="str">
        <f>Districtuse!F16</f>
        <v/>
      </c>
      <c r="C26" s="4"/>
      <c r="D26" s="141" t="str">
        <f t="shared" si="3"/>
        <v/>
      </c>
      <c r="E26" s="59"/>
      <c r="F26" s="58" t="str">
        <f t="shared" si="4"/>
        <v/>
      </c>
    </row>
    <row r="27" spans="1:6" ht="16.5" thickBot="1" x14ac:dyDescent="0.3">
      <c r="A27" s="143" t="s">
        <v>23</v>
      </c>
      <c r="B27" s="107">
        <f>SUM(B22:B26)</f>
        <v>0</v>
      </c>
      <c r="C27" s="34"/>
      <c r="D27" s="60">
        <f>SUM(D22:D26)</f>
        <v>0</v>
      </c>
      <c r="E27" s="34"/>
      <c r="F27" s="34"/>
    </row>
    <row r="28" spans="1:6" x14ac:dyDescent="0.25">
      <c r="F28" t="s">
        <v>140</v>
      </c>
    </row>
  </sheetData>
  <mergeCells count="4">
    <mergeCell ref="B3:E3"/>
    <mergeCell ref="C8:E8"/>
    <mergeCell ref="C9:E9"/>
    <mergeCell ref="F9:H9"/>
  </mergeCells>
  <printOptions horizontalCentered="1"/>
  <pageMargins left="0.45" right="0.2" top="0.5" bottom="0.25" header="0.3" footer="0.3"/>
  <pageSetup scale="76" orientation="landscape" r:id="rId1"/>
  <ignoredErrors>
    <ignoredError sqref="F22:F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7"/>
  <sheetViews>
    <sheetView showGridLines="0" topLeftCell="A13" zoomScaleNormal="100" workbookViewId="0">
      <selection activeCell="E37" sqref="E37"/>
    </sheetView>
  </sheetViews>
  <sheetFormatPr defaultRowHeight="15.75" x14ac:dyDescent="0.25"/>
  <cols>
    <col min="1" max="1" width="84.125" customWidth="1"/>
    <col min="2" max="2" width="5.375" bestFit="1" customWidth="1"/>
    <col min="3" max="3" width="18.25" customWidth="1"/>
    <col min="4" max="4" width="5.375" bestFit="1" customWidth="1"/>
    <col min="5" max="5" width="21.375" customWidth="1"/>
  </cols>
  <sheetData>
    <row r="1" spans="1:5" ht="16.5" thickBot="1" x14ac:dyDescent="0.3">
      <c r="A1" s="24" t="s">
        <v>122</v>
      </c>
      <c r="B1" s="40"/>
      <c r="C1" s="25"/>
      <c r="D1" s="25"/>
      <c r="E1" s="26"/>
    </row>
    <row r="2" spans="1:5" x14ac:dyDescent="0.25">
      <c r="A2" s="41"/>
      <c r="B2" s="38"/>
      <c r="C2" s="38"/>
      <c r="D2" s="38"/>
      <c r="E2" s="42"/>
    </row>
    <row r="3" spans="1:5" ht="16.5" thickBot="1" x14ac:dyDescent="0.3">
      <c r="A3" s="43" t="s">
        <v>56</v>
      </c>
      <c r="B3" s="44"/>
      <c r="C3" s="121"/>
      <c r="D3" s="122"/>
      <c r="E3" s="123"/>
    </row>
    <row r="4" spans="1:5" ht="22.5" customHeight="1" thickBot="1" x14ac:dyDescent="0.3">
      <c r="A4" s="155" t="s">
        <v>94</v>
      </c>
      <c r="B4" s="95"/>
      <c r="C4" s="96"/>
      <c r="D4" s="96"/>
      <c r="E4" s="97"/>
    </row>
    <row r="5" spans="1:5" ht="31.5" customHeight="1" x14ac:dyDescent="0.25">
      <c r="A5" s="203" t="s">
        <v>116</v>
      </c>
      <c r="B5" s="204"/>
      <c r="C5" s="205"/>
      <c r="D5" s="98" t="s">
        <v>31</v>
      </c>
      <c r="E5" s="99"/>
    </row>
    <row r="6" spans="1:5" x14ac:dyDescent="0.25">
      <c r="A6" s="206" t="s">
        <v>32</v>
      </c>
      <c r="B6" s="207"/>
      <c r="C6" s="208"/>
      <c r="D6" s="118" t="s">
        <v>33</v>
      </c>
      <c r="E6" s="100">
        <f>IF(E5="",0,(ROUND(E5*0.03,0)))</f>
        <v>0</v>
      </c>
    </row>
    <row r="7" spans="1:5" ht="16.5" thickBot="1" x14ac:dyDescent="0.3">
      <c r="A7" s="209" t="s">
        <v>117</v>
      </c>
      <c r="B7" s="210"/>
      <c r="C7" s="211"/>
      <c r="D7" s="118" t="s">
        <v>40</v>
      </c>
      <c r="E7" s="100"/>
    </row>
    <row r="8" spans="1:5" ht="15.75" customHeight="1" thickBot="1" x14ac:dyDescent="0.3">
      <c r="A8" s="212" t="s">
        <v>105</v>
      </c>
      <c r="B8" s="213"/>
      <c r="C8" s="213"/>
      <c r="D8" s="213"/>
      <c r="E8" s="214"/>
    </row>
    <row r="9" spans="1:5" ht="15.75" customHeight="1" x14ac:dyDescent="0.25">
      <c r="A9" s="148" t="s">
        <v>123</v>
      </c>
      <c r="B9" s="118" t="s">
        <v>41</v>
      </c>
      <c r="C9" s="149"/>
      <c r="D9" s="102"/>
      <c r="E9" s="102"/>
    </row>
    <row r="10" spans="1:5" x14ac:dyDescent="0.25">
      <c r="A10" s="215" t="s">
        <v>124</v>
      </c>
      <c r="B10" s="216"/>
      <c r="C10" s="217"/>
      <c r="D10" s="102"/>
      <c r="E10" s="102"/>
    </row>
    <row r="11" spans="1:5" x14ac:dyDescent="0.25">
      <c r="A11" s="48" t="s">
        <v>34</v>
      </c>
      <c r="B11" s="221" t="s">
        <v>35</v>
      </c>
      <c r="C11" s="222"/>
      <c r="D11" s="102"/>
      <c r="E11" s="102"/>
    </row>
    <row r="12" spans="1:5" x14ac:dyDescent="0.25">
      <c r="A12" s="45"/>
      <c r="B12" s="103" t="s">
        <v>36</v>
      </c>
      <c r="C12" s="100"/>
      <c r="D12" s="102"/>
      <c r="E12" s="102"/>
    </row>
    <row r="13" spans="1:5" x14ac:dyDescent="0.25">
      <c r="A13" s="45"/>
      <c r="B13" s="103" t="s">
        <v>37</v>
      </c>
      <c r="C13" s="100"/>
      <c r="D13" s="102"/>
      <c r="E13" s="102"/>
    </row>
    <row r="14" spans="1:5" x14ac:dyDescent="0.25">
      <c r="A14" s="45"/>
      <c r="B14" s="103" t="s">
        <v>38</v>
      </c>
      <c r="C14" s="100"/>
      <c r="D14" s="102"/>
      <c r="E14" s="102"/>
    </row>
    <row r="15" spans="1:5" x14ac:dyDescent="0.25">
      <c r="A15" s="45"/>
      <c r="B15" s="103" t="s">
        <v>39</v>
      </c>
      <c r="C15" s="100"/>
      <c r="D15" s="102"/>
      <c r="E15" s="102"/>
    </row>
    <row r="16" spans="1:5" x14ac:dyDescent="0.25">
      <c r="A16" s="47" t="s">
        <v>91</v>
      </c>
      <c r="B16" s="104" t="s">
        <v>42</v>
      </c>
      <c r="C16" s="105">
        <f>SUM(C12:C15)</f>
        <v>0</v>
      </c>
      <c r="D16" s="102"/>
      <c r="E16" s="102"/>
    </row>
    <row r="17" spans="1:5" x14ac:dyDescent="0.25">
      <c r="A17" s="218" t="s">
        <v>106</v>
      </c>
      <c r="B17" s="219"/>
      <c r="C17" s="220"/>
      <c r="D17" s="118" t="s">
        <v>43</v>
      </c>
      <c r="E17" s="100">
        <f>ROUND(C16*C9,0)</f>
        <v>0</v>
      </c>
    </row>
    <row r="18" spans="1:5" x14ac:dyDescent="0.25">
      <c r="A18" s="215" t="s">
        <v>125</v>
      </c>
      <c r="B18" s="216"/>
      <c r="C18" s="217"/>
      <c r="D18" s="102"/>
      <c r="E18" s="102"/>
    </row>
    <row r="19" spans="1:5" x14ac:dyDescent="0.25">
      <c r="A19" s="154" t="s">
        <v>126</v>
      </c>
      <c r="B19" s="103" t="s">
        <v>44</v>
      </c>
      <c r="C19" s="100"/>
      <c r="D19" s="102"/>
      <c r="E19" s="102"/>
    </row>
    <row r="20" spans="1:5" ht="16.5" thickBot="1" x14ac:dyDescent="0.3">
      <c r="A20" s="218" t="s">
        <v>107</v>
      </c>
      <c r="B20" s="219"/>
      <c r="C20" s="220"/>
      <c r="D20" s="118" t="s">
        <v>45</v>
      </c>
      <c r="E20" s="100">
        <f>ROUND(C19*C9,0)</f>
        <v>0</v>
      </c>
    </row>
    <row r="21" spans="1:5" ht="16.5" customHeight="1" thickBot="1" x14ac:dyDescent="0.3">
      <c r="A21" s="192" t="s">
        <v>95</v>
      </c>
      <c r="B21" s="193"/>
      <c r="C21" s="193"/>
      <c r="D21" s="193"/>
      <c r="E21" s="194"/>
    </row>
    <row r="22" spans="1:5" ht="16.5" thickBot="1" x14ac:dyDescent="0.3">
      <c r="A22" s="218" t="s">
        <v>108</v>
      </c>
      <c r="B22" s="219"/>
      <c r="C22" s="220"/>
      <c r="D22" s="118" t="s">
        <v>46</v>
      </c>
      <c r="E22" s="100">
        <f>E5+E6+E7+E17+E20</f>
        <v>0</v>
      </c>
    </row>
    <row r="23" spans="1:5" ht="16.5" thickBot="1" x14ac:dyDescent="0.3">
      <c r="A23" s="46" t="s">
        <v>47</v>
      </c>
      <c r="B23" s="95"/>
      <c r="C23" s="95"/>
      <c r="D23" s="95"/>
      <c r="E23" s="101"/>
    </row>
    <row r="24" spans="1:5" x14ac:dyDescent="0.25">
      <c r="A24" s="45" t="s">
        <v>48</v>
      </c>
      <c r="B24" s="118" t="s">
        <v>49</v>
      </c>
      <c r="C24" s="100"/>
      <c r="D24" s="102"/>
      <c r="E24" s="106"/>
    </row>
    <row r="25" spans="1:5" ht="16.5" customHeight="1" thickBot="1" x14ac:dyDescent="0.3">
      <c r="A25" s="45" t="s">
        <v>84</v>
      </c>
      <c r="B25" s="118" t="s">
        <v>50</v>
      </c>
      <c r="C25" s="100"/>
      <c r="D25" s="102"/>
      <c r="E25" s="106"/>
    </row>
    <row r="26" spans="1:5" ht="16.5" thickBot="1" x14ac:dyDescent="0.3">
      <c r="A26" s="46" t="s">
        <v>127</v>
      </c>
      <c r="B26" s="95"/>
      <c r="C26" s="95"/>
      <c r="D26" s="95"/>
      <c r="E26" s="101"/>
    </row>
    <row r="27" spans="1:5" x14ac:dyDescent="0.25">
      <c r="A27" s="154" t="s">
        <v>115</v>
      </c>
      <c r="B27" s="118" t="s">
        <v>51</v>
      </c>
      <c r="C27" s="100"/>
      <c r="D27" s="102"/>
      <c r="E27" s="106"/>
    </row>
    <row r="28" spans="1:5" x14ac:dyDescent="0.25">
      <c r="A28" s="154" t="s">
        <v>113</v>
      </c>
      <c r="B28" s="118" t="s">
        <v>52</v>
      </c>
      <c r="C28" s="100"/>
      <c r="D28" s="102"/>
      <c r="E28" s="106"/>
    </row>
    <row r="29" spans="1:5" x14ac:dyDescent="0.25">
      <c r="A29" s="154" t="s">
        <v>120</v>
      </c>
      <c r="B29" s="118" t="s">
        <v>53</v>
      </c>
      <c r="C29" s="100"/>
      <c r="D29" s="102"/>
      <c r="E29" s="106"/>
    </row>
    <row r="30" spans="1:5" x14ac:dyDescent="0.25">
      <c r="A30" s="156" t="s">
        <v>128</v>
      </c>
      <c r="B30" s="118" t="s">
        <v>92</v>
      </c>
      <c r="C30" s="100"/>
      <c r="D30" s="102"/>
      <c r="E30" s="106"/>
    </row>
    <row r="31" spans="1:5" ht="16.5" customHeight="1" thickBot="1" x14ac:dyDescent="0.3">
      <c r="A31" s="189" t="s">
        <v>119</v>
      </c>
      <c r="B31" s="190"/>
      <c r="C31" s="191"/>
      <c r="D31" s="118" t="s">
        <v>93</v>
      </c>
      <c r="E31" s="100">
        <f>SUM(C24:C30)</f>
        <v>0</v>
      </c>
    </row>
    <row r="32" spans="1:5" ht="19.5" customHeight="1" thickBot="1" x14ac:dyDescent="0.3">
      <c r="A32" s="192" t="s">
        <v>109</v>
      </c>
      <c r="B32" s="193"/>
      <c r="C32" s="193"/>
      <c r="D32" s="193"/>
      <c r="E32" s="194"/>
    </row>
    <row r="33" spans="1:5" ht="20.25" customHeight="1" x14ac:dyDescent="0.25">
      <c r="A33" s="150" t="s">
        <v>110</v>
      </c>
      <c r="B33" s="98" t="s">
        <v>102</v>
      </c>
      <c r="C33" s="151"/>
      <c r="D33" s="145"/>
      <c r="E33" s="145"/>
    </row>
    <row r="34" spans="1:5" ht="20.25" customHeight="1" thickBot="1" x14ac:dyDescent="0.3">
      <c r="A34" s="195" t="s">
        <v>130</v>
      </c>
      <c r="B34" s="196"/>
      <c r="C34" s="197"/>
      <c r="D34" s="118" t="s">
        <v>103</v>
      </c>
      <c r="E34" s="146"/>
    </row>
    <row r="35" spans="1:5" ht="16.5" thickBot="1" x14ac:dyDescent="0.3">
      <c r="A35" s="198" t="s">
        <v>111</v>
      </c>
      <c r="B35" s="199"/>
      <c r="C35" s="199"/>
      <c r="D35" s="193"/>
      <c r="E35" s="194"/>
    </row>
    <row r="36" spans="1:5" x14ac:dyDescent="0.25">
      <c r="A36" s="200" t="s">
        <v>131</v>
      </c>
      <c r="B36" s="201"/>
      <c r="C36" s="202"/>
      <c r="D36" s="118" t="s">
        <v>104</v>
      </c>
      <c r="E36" s="147">
        <f>(E22-E31)+E34</f>
        <v>0</v>
      </c>
    </row>
    <row r="37" spans="1:5" x14ac:dyDescent="0.25">
      <c r="A37" t="s">
        <v>112</v>
      </c>
      <c r="E37" t="s">
        <v>140</v>
      </c>
    </row>
  </sheetData>
  <mergeCells count="16">
    <mergeCell ref="A22:C22"/>
    <mergeCell ref="B11:C11"/>
    <mergeCell ref="A17:C17"/>
    <mergeCell ref="A18:C18"/>
    <mergeCell ref="A20:C20"/>
    <mergeCell ref="A21:E21"/>
    <mergeCell ref="A5:C5"/>
    <mergeCell ref="A6:C6"/>
    <mergeCell ref="A7:C7"/>
    <mergeCell ref="A8:E8"/>
    <mergeCell ref="A10:C10"/>
    <mergeCell ref="A31:C31"/>
    <mergeCell ref="A32:E32"/>
    <mergeCell ref="A34:C34"/>
    <mergeCell ref="A35:E35"/>
    <mergeCell ref="A36:C36"/>
  </mergeCells>
  <printOptions horizontalCentered="1"/>
  <pageMargins left="0" right="0" top="0.25" bottom="0.2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1"/>
  <sheetViews>
    <sheetView showGridLines="0" tabSelected="1" workbookViewId="0">
      <selection activeCell="G26" sqref="G26"/>
    </sheetView>
  </sheetViews>
  <sheetFormatPr defaultRowHeight="15.75" x14ac:dyDescent="0.25"/>
  <cols>
    <col min="1" max="1" width="16.625" customWidth="1"/>
    <col min="2" max="3" width="14.625" customWidth="1"/>
    <col min="4" max="4" width="15.625" customWidth="1"/>
    <col min="5" max="6" width="14.625" customWidth="1"/>
    <col min="7" max="7" width="15.625" customWidth="1"/>
    <col min="8" max="8" width="12.5" customWidth="1"/>
  </cols>
  <sheetData>
    <row r="1" spans="1:8" ht="16.5" thickBot="1" x14ac:dyDescent="0.3"/>
    <row r="2" spans="1:8" ht="18.75" x14ac:dyDescent="0.3">
      <c r="A2" s="83" t="s">
        <v>54</v>
      </c>
      <c r="B2" s="84"/>
      <c r="C2" s="84"/>
      <c r="D2" s="84"/>
      <c r="E2" s="84"/>
      <c r="F2" s="84"/>
      <c r="G2" s="85"/>
    </row>
    <row r="3" spans="1:8" ht="19.5" thickBot="1" x14ac:dyDescent="0.35">
      <c r="A3" s="86" t="s">
        <v>55</v>
      </c>
      <c r="B3" s="87"/>
      <c r="C3" s="87"/>
      <c r="D3" s="87"/>
      <c r="E3" s="87"/>
      <c r="F3" s="87"/>
      <c r="G3" s="88"/>
    </row>
    <row r="4" spans="1:8" ht="16.5" customHeight="1" thickBot="1" x14ac:dyDescent="0.3">
      <c r="A4" s="89" t="s">
        <v>56</v>
      </c>
      <c r="B4" s="157"/>
      <c r="C4" s="157"/>
      <c r="D4" s="157"/>
      <c r="E4" s="157"/>
      <c r="F4" s="157"/>
      <c r="G4" s="158"/>
    </row>
    <row r="5" spans="1:8" ht="48" thickBot="1" x14ac:dyDescent="0.3">
      <c r="A5" s="232" t="s">
        <v>1</v>
      </c>
      <c r="B5" s="233"/>
      <c r="C5" s="234"/>
      <c r="D5" s="116" t="s">
        <v>132</v>
      </c>
      <c r="E5" s="64" t="s">
        <v>59</v>
      </c>
      <c r="F5" s="64" t="s">
        <v>57</v>
      </c>
      <c r="G5" s="64" t="s">
        <v>58</v>
      </c>
    </row>
    <row r="6" spans="1:8" ht="6" customHeight="1" thickBot="1" x14ac:dyDescent="0.3"/>
    <row r="7" spans="1:8" ht="16.5" thickBot="1" x14ac:dyDescent="0.3">
      <c r="A7" s="61" t="s">
        <v>76</v>
      </c>
      <c r="B7" s="62"/>
      <c r="C7" s="62"/>
      <c r="D7" s="62"/>
      <c r="E7" s="62"/>
      <c r="F7" s="62"/>
      <c r="G7" s="63"/>
    </row>
    <row r="8" spans="1:8" ht="16.5" customHeight="1" x14ac:dyDescent="0.25">
      <c r="A8" s="235" t="s">
        <v>85</v>
      </c>
      <c r="B8" s="236"/>
      <c r="C8" s="237"/>
      <c r="D8" s="90"/>
      <c r="E8" s="90"/>
      <c r="F8" s="90"/>
      <c r="G8" s="90"/>
    </row>
    <row r="9" spans="1:8" ht="16.5" customHeight="1" x14ac:dyDescent="0.25">
      <c r="A9" s="238" t="s">
        <v>86</v>
      </c>
      <c r="B9" s="239"/>
      <c r="C9" s="240"/>
      <c r="D9" s="4"/>
      <c r="E9" s="4"/>
      <c r="F9" s="4"/>
      <c r="G9" s="4"/>
    </row>
    <row r="10" spans="1:8" ht="9" customHeight="1" thickBot="1" x14ac:dyDescent="0.3"/>
    <row r="11" spans="1:8" ht="16.5" thickBot="1" x14ac:dyDescent="0.3">
      <c r="A11" s="61" t="s">
        <v>133</v>
      </c>
      <c r="B11" s="62"/>
      <c r="C11" s="62"/>
      <c r="D11" s="62"/>
      <c r="E11" s="62"/>
      <c r="F11" s="62"/>
      <c r="G11" s="63"/>
      <c r="H11" s="63"/>
    </row>
    <row r="12" spans="1:8" ht="48" thickBot="1" x14ac:dyDescent="0.3">
      <c r="A12" s="64" t="s">
        <v>134</v>
      </c>
      <c r="B12" s="64" t="s">
        <v>59</v>
      </c>
      <c r="C12" s="64" t="s">
        <v>57</v>
      </c>
      <c r="D12" s="64" t="s">
        <v>135</v>
      </c>
      <c r="E12" s="64" t="s">
        <v>87</v>
      </c>
      <c r="F12" s="64" t="s">
        <v>136</v>
      </c>
      <c r="G12" s="159" t="s">
        <v>89</v>
      </c>
      <c r="H12" s="159" t="s">
        <v>90</v>
      </c>
    </row>
    <row r="13" spans="1:8" ht="16.5" customHeight="1" x14ac:dyDescent="0.25">
      <c r="A13" s="160"/>
      <c r="B13" s="160"/>
      <c r="C13" s="161"/>
      <c r="D13" s="162"/>
      <c r="E13" s="163"/>
      <c r="F13" s="163"/>
      <c r="G13" s="152" t="str">
        <f>IF(E13="","",IF(E13=0,1,ROUND((F13/E13-1),2)))</f>
        <v/>
      </c>
      <c r="H13" s="117" t="str">
        <f>IF(G13="","",(IF(OR(G13&gt;=0.2,G13&lt;-0.2),"YES","")))</f>
        <v/>
      </c>
    </row>
    <row r="14" spans="1:8" ht="16.5" customHeight="1" x14ac:dyDescent="0.25">
      <c r="A14" s="164"/>
      <c r="B14" s="164"/>
      <c r="C14" s="165"/>
      <c r="D14" s="166"/>
      <c r="E14" s="167"/>
      <c r="F14" s="167"/>
      <c r="G14" s="152" t="str">
        <f t="shared" ref="G14:G16" si="0">IF(E14="","",IF(E14=0,1,ROUND((F14/E14-1),2)))</f>
        <v/>
      </c>
      <c r="H14" s="117" t="str">
        <f t="shared" ref="H14:H16" si="1">IF(G14="","",(IF(OR(G14&gt;=0.2,G14&lt;-0.2),"YES","")))</f>
        <v/>
      </c>
    </row>
    <row r="15" spans="1:8" ht="16.5" customHeight="1" x14ac:dyDescent="0.25">
      <c r="A15" s="168"/>
      <c r="B15" s="168"/>
      <c r="C15" s="165"/>
      <c r="D15" s="166"/>
      <c r="E15" s="167"/>
      <c r="F15" s="167"/>
      <c r="G15" s="152" t="str">
        <f t="shared" si="0"/>
        <v/>
      </c>
      <c r="H15" s="117" t="str">
        <f t="shared" si="1"/>
        <v/>
      </c>
    </row>
    <row r="16" spans="1:8" ht="16.5" customHeight="1" x14ac:dyDescent="0.25">
      <c r="A16" s="169"/>
      <c r="B16" s="169"/>
      <c r="C16" s="170"/>
      <c r="D16" s="171"/>
      <c r="E16" s="172"/>
      <c r="F16" s="172"/>
      <c r="G16" s="152" t="str">
        <f t="shared" si="0"/>
        <v/>
      </c>
      <c r="H16" s="117" t="str">
        <f t="shared" si="1"/>
        <v/>
      </c>
    </row>
    <row r="17" spans="1:8" ht="16.5" customHeight="1" x14ac:dyDescent="0.25">
      <c r="A17" s="227" t="s">
        <v>137</v>
      </c>
      <c r="B17" s="227"/>
      <c r="C17" s="228"/>
      <c r="D17" s="228"/>
      <c r="E17" s="228"/>
      <c r="F17" s="172">
        <f>SUM(F13:F16)</f>
        <v>0</v>
      </c>
      <c r="G17" s="229"/>
      <c r="H17" s="230"/>
    </row>
    <row r="18" spans="1:8" ht="6" customHeight="1" x14ac:dyDescent="0.25">
      <c r="A18" s="173"/>
      <c r="B18" s="173"/>
      <c r="C18" s="174"/>
      <c r="D18" s="174"/>
      <c r="E18" s="174"/>
      <c r="F18" s="175"/>
      <c r="G18" s="176"/>
      <c r="H18" s="176"/>
    </row>
    <row r="19" spans="1:8" x14ac:dyDescent="0.25">
      <c r="A19" s="231" t="s">
        <v>138</v>
      </c>
      <c r="B19" s="231"/>
      <c r="C19" s="231"/>
      <c r="D19" s="231"/>
      <c r="E19" s="231"/>
      <c r="F19" s="231"/>
      <c r="G19" s="231"/>
      <c r="H19" s="231"/>
    </row>
    <row r="20" spans="1:8" ht="69.75" customHeight="1" x14ac:dyDescent="0.25">
      <c r="A20" s="223"/>
      <c r="B20" s="224"/>
      <c r="C20" s="225"/>
      <c r="D20" s="225"/>
      <c r="E20" s="225"/>
      <c r="F20" s="225"/>
      <c r="G20" s="225"/>
      <c r="H20" s="226"/>
    </row>
    <row r="21" spans="1:8" x14ac:dyDescent="0.25">
      <c r="A21" s="91" t="s">
        <v>60</v>
      </c>
      <c r="B21" s="91"/>
      <c r="C21" s="91"/>
      <c r="D21" s="241" t="s">
        <v>140</v>
      </c>
      <c r="E21" s="241"/>
      <c r="G21" s="65" t="s">
        <v>139</v>
      </c>
    </row>
  </sheetData>
  <protectedRanges>
    <protectedRange password="D9AD" sqref="G13:H18" name="Computation_1_1_1"/>
  </protectedRanges>
  <mergeCells count="8">
    <mergeCell ref="D21:E21"/>
    <mergeCell ref="A20:H20"/>
    <mergeCell ref="A17:E17"/>
    <mergeCell ref="G17:H17"/>
    <mergeCell ref="A19:H19"/>
    <mergeCell ref="A5:C5"/>
    <mergeCell ref="A8:C8"/>
    <mergeCell ref="A9:C9"/>
  </mergeCells>
  <printOptions horizontalCentered="1"/>
  <pageMargins left="0" right="0" top="0.25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Districtuse</vt:lpstr>
      <vt:lpstr>Countyuseonly</vt:lpstr>
      <vt:lpstr>L2Wrksht</vt:lpstr>
      <vt:lpstr>VoterTracker</vt:lpstr>
      <vt:lpstr>Countyuseonly!Print_Area</vt:lpstr>
      <vt:lpstr>Districtuse!Print_Area</vt:lpstr>
      <vt:lpstr>L2Wrksht!Print_Area</vt:lpstr>
    </vt:vector>
  </TitlesOfParts>
  <Company>State Tax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Houde</dc:creator>
  <cp:lastModifiedBy>Jeff Middleton</cp:lastModifiedBy>
  <cp:lastPrinted>2020-05-15T14:29:34Z</cp:lastPrinted>
  <dcterms:created xsi:type="dcterms:W3CDTF">2002-01-03T17:26:13Z</dcterms:created>
  <dcterms:modified xsi:type="dcterms:W3CDTF">2020-05-19T20:49:09Z</dcterms:modified>
</cp:coreProperties>
</file>