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C19C7192-0EBE-4FBF-BE39-52AC9377221F}" xr6:coauthVersionLast="47" xr6:coauthVersionMax="47" xr10:uidLastSave="{00000000-0000-0000-0000-000000000000}"/>
  <bookViews>
    <workbookView xWindow="28680" yWindow="-120" windowWidth="29040" windowHeight="15840" tabRatio="857" activeTab="1" xr2:uid="{00000000-000D-0000-FFFF-FFFF00000000}"/>
  </bookViews>
  <sheets>
    <sheet name="Cover Letter" sheetId="46" r:id="rId1"/>
    <sheet name="Cover Sheet" sheetId="1" r:id="rId2"/>
    <sheet name="Table of Contents" sheetId="38" r:id="rId3"/>
    <sheet name="General Instructions 1" sheetId="40" r:id="rId4"/>
    <sheet name="General Instructions 2" sheetId="47" r:id="rId5"/>
    <sheet name="General Instructions 3" sheetId="41" r:id="rId6"/>
    <sheet name="Forms" sheetId="42" r:id="rId7"/>
    <sheet name="Contact Info" sheetId="14" r:id="rId8"/>
    <sheet name="Earnings Data &amp; Investments" sheetId="48" r:id="rId9"/>
  </sheets>
  <definedNames>
    <definedName name="_xlnm.Print_Area" localSheetId="7">'Contact Info'!$A$1:$G$43</definedName>
    <definedName name="_xlnm.Print_Area" localSheetId="0">'Cover Letter'!$A$1:$D$52</definedName>
    <definedName name="_xlnm.Print_Area" localSheetId="1">'Cover Sheet'!$A$1:$K$47</definedName>
    <definedName name="_xlnm.Print_Area" localSheetId="8">'Earnings Data &amp; Investments'!$A$1:$K$45</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46" l="1"/>
  <c r="D57" i="46" s="1"/>
  <c r="D58" i="46" s="1"/>
  <c r="D59" i="46" s="1"/>
  <c r="D60" i="46" s="1"/>
  <c r="D61" i="46" s="1"/>
  <c r="D62" i="46" s="1"/>
  <c r="D63" i="46" s="1"/>
  <c r="D64" i="46" s="1"/>
  <c r="D65" i="46" s="1"/>
  <c r="D66" i="46" s="1"/>
  <c r="D67" i="46" s="1"/>
  <c r="D68" i="46" s="1"/>
  <c r="D69" i="46" s="1"/>
  <c r="D70" i="46" s="1"/>
  <c r="D71" i="46" s="1"/>
  <c r="D72" i="46" s="1"/>
  <c r="D73" i="46" s="1"/>
  <c r="D74" i="46" s="1"/>
  <c r="D75" i="46" s="1"/>
  <c r="D76" i="46" s="1"/>
  <c r="D77" i="46" s="1"/>
  <c r="D78" i="46" s="1"/>
  <c r="D79" i="46" s="1"/>
  <c r="D80" i="46" s="1"/>
  <c r="C56" i="46"/>
  <c r="C57" i="46" s="1"/>
  <c r="C58" i="46" s="1"/>
  <c r="C59" i="46" s="1"/>
  <c r="C60" i="46" s="1"/>
  <c r="C61" i="46" s="1"/>
  <c r="C62" i="46" s="1"/>
  <c r="C63" i="46" s="1"/>
  <c r="C64" i="46" s="1"/>
  <c r="C65" i="46" s="1"/>
  <c r="C66" i="46" s="1"/>
  <c r="C67" i="46" s="1"/>
  <c r="C68" i="46" s="1"/>
  <c r="C69" i="46" s="1"/>
  <c r="C70" i="46" s="1"/>
  <c r="C71" i="46" s="1"/>
  <c r="C72" i="46" s="1"/>
  <c r="C73" i="46" s="1"/>
  <c r="C74" i="46" s="1"/>
  <c r="C75" i="46" s="1"/>
  <c r="C76" i="46" s="1"/>
  <c r="C77" i="46" s="1"/>
  <c r="C78" i="46" s="1"/>
  <c r="C79" i="46" s="1"/>
  <c r="C80" i="46" s="1"/>
  <c r="A75" i="46" l="1"/>
  <c r="A67" i="46"/>
  <c r="A59" i="46"/>
  <c r="A77" i="46"/>
  <c r="A69" i="46"/>
  <c r="A61" i="46"/>
  <c r="A55" i="46"/>
  <c r="A74" i="46"/>
  <c r="A66" i="46"/>
  <c r="A58" i="46"/>
  <c r="A60" i="46"/>
  <c r="A73" i="46"/>
  <c r="A65" i="46"/>
  <c r="A70" i="46"/>
  <c r="A62" i="46"/>
  <c r="A79" i="46"/>
  <c r="A71" i="46"/>
  <c r="A63" i="46"/>
  <c r="A76" i="46"/>
  <c r="A68" i="46"/>
  <c r="A57" i="46"/>
  <c r="A78" i="46"/>
  <c r="A80" i="46"/>
  <c r="A72" i="46"/>
  <c r="A64" i="46"/>
  <c r="A56" i="46"/>
  <c r="F3" i="1"/>
  <c r="B8" i="1" l="1"/>
  <c r="B14" i="48" s="1"/>
  <c r="A18" i="46" l="1"/>
  <c r="B6" i="48"/>
  <c r="A12" i="46"/>
  <c r="A15" i="46"/>
  <c r="B3" i="41"/>
  <c r="B4" i="41"/>
  <c r="B3" i="40"/>
  <c r="B4" i="40" l="1"/>
</calcChain>
</file>

<file path=xl/sharedStrings.xml><?xml version="1.0" encoding="utf-8"?>
<sst xmlns="http://schemas.openxmlformats.org/spreadsheetml/2006/main" count="222" uniqueCount="137">
  <si>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</si>
  <si>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</si>
  <si>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</si>
  <si>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</si>
  <si>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</si>
  <si>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</si>
  <si>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</si>
  <si>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</si>
  <si>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</si>
  <si>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</si>
  <si>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</si>
  <si>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</si>
  <si>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</si>
  <si>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</si>
  <si>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</si>
  <si>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</si>
  <si>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</si>
  <si>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</si>
  <si>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</si>
  <si>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</si>
  <si>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</si>
  <si>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Address</t>
  </si>
  <si>
    <t>County</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</si>
  <si>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</si>
  <si>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</si>
  <si>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</si>
  <si>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</si>
  <si>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</si>
  <si>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</si>
  <si>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Additional Information:</t>
  </si>
  <si>
    <t>Tax Code 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</si>
  <si>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</si>
  <si>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</si>
  <si>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</si>
  <si>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</si>
  <si>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</si>
  <si>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</si>
  <si>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</si>
  <si>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</si>
  <si>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</si>
  <si>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</si>
  <si>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</si>
  <si>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</si>
  <si>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</si>
  <si>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https://tax.idaho.gov/forms/EFO00060_01-07-2009.pdf</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</si>
  <si>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</si>
  <si>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</si>
  <si>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</si>
  <si>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</si>
  <si>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</si>
  <si>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</si>
  <si>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</si>
  <si>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</si>
  <si>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</si>
  <si>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Commercial Operation Date (mm/dd/yy):</t>
  </si>
  <si>
    <t>Number of Turbines:</t>
  </si>
  <si>
    <t>Purchaser(s) of Power:</t>
  </si>
  <si>
    <t>Section 2 - Summary of Investment</t>
  </si>
  <si>
    <t>Section 3 - Location</t>
  </si>
  <si>
    <t>Parcel Number or Longitude/Latitude Coordinates</t>
  </si>
  <si>
    <t>For every county listed above please note parcel number or longitude/latitude of said property.
This could be a center point of property, main office, or closest cross roads.</t>
  </si>
  <si>
    <t>Earnings Data &amp; Investments</t>
  </si>
  <si>
    <t>Wind Energy Industry</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</si>
  <si>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</si>
  <si>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</si>
  <si>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Kristy Torres, at
</t>
    </r>
    <r>
      <rPr>
        <b/>
        <sz val="11"/>
        <color rgb="FF002060"/>
        <rFont val="Calibri"/>
        <family val="2"/>
        <scheme val="minor"/>
      </rPr>
      <t xml:space="preserve">kristy.torres@tax.idaho.gov </t>
    </r>
    <r>
      <rPr>
        <sz val="11"/>
        <rFont val="Calibri"/>
        <family val="2"/>
        <scheme val="minor"/>
      </rPr>
      <t>or</t>
    </r>
    <r>
      <rPr>
        <b/>
        <sz val="11"/>
        <rFont val="Calibri"/>
        <family val="2"/>
        <scheme val="minor"/>
      </rPr>
      <t xml:space="preserve"> (208) 334-7722</t>
    </r>
  </si>
  <si>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</si>
  <si>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</si>
  <si>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</si>
  <si>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</si>
  <si>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</si>
  <si>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</si>
  <si>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</si>
  <si>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</si>
  <si>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</si>
  <si>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</si>
  <si>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</si>
  <si>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</si>
  <si>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POWER COUNTY WINDPARKS LLC</t>
  </si>
  <si>
    <t>SAWTOOTH WIND FARMS</t>
  </si>
  <si>
    <t>ROCK LAND WIND FARM LLC</t>
  </si>
  <si>
    <t>MEADOW CREEK PROJECT COMPANY LLC</t>
  </si>
  <si>
    <t xml:space="preserve">UTAH ASSOCIATED MUNICIPAL POWER </t>
  </si>
  <si>
    <t>COLD SPRINGS WINDFARM</t>
  </si>
  <si>
    <t>MAINLINE WINDFARM LLC</t>
  </si>
  <si>
    <t>THOUSAND SPRING WINDS PARK</t>
  </si>
  <si>
    <t>TUANA GULCH WIND PARK LLC</t>
  </si>
  <si>
    <t>CASSIA WIND FARM LLC</t>
  </si>
  <si>
    <t>HIGH MESA ENERGY LLC</t>
  </si>
  <si>
    <t>PILGRIM STAGE STATION WIND PARK</t>
  </si>
  <si>
    <t>SALMON FALLS WIND LLC</t>
  </si>
  <si>
    <t>that when possible you return the statement to the email address below in an Excel format.</t>
  </si>
  <si>
    <t>of a previous version will not be accepted as sufficient for current year assessment purposes.</t>
  </si>
  <si>
    <t>Section 1 - Energy Earnings Statement</t>
  </si>
  <si>
    <t>Total Gross Investment ($)</t>
  </si>
  <si>
    <t xml:space="preserve">BENNETT CREEK WINDFARM </t>
  </si>
  <si>
    <t>TWO PONDS WINDFARM LLC</t>
  </si>
  <si>
    <t>DESERT MEADOW WINDFARM</t>
  </si>
  <si>
    <t>RYEGRASS WINDFARM LLC</t>
  </si>
  <si>
    <t xml:space="preserve">GOSHEN WIND FARM </t>
  </si>
  <si>
    <t xml:space="preserve">WOLVERINE CREEK ENERGY LLC </t>
  </si>
  <si>
    <t>PAYNES FERRY WINDPARK LLC</t>
  </si>
  <si>
    <t xml:space="preserve">YAHOO CREEK WIND PARK </t>
  </si>
  <si>
    <t>BURLEY BUTTE WIND PARK LLC</t>
  </si>
  <si>
    <t>GOLDEN VALLEY WIND PARK  LLC</t>
  </si>
  <si>
    <t>CAMP REED WIND PARK</t>
  </si>
  <si>
    <t>MILNER DAM WIND PARK LLC</t>
  </si>
  <si>
    <t>OREGON TRAIL WIND PARK LLC</t>
  </si>
  <si>
    <t>HOT SPRINGS LLC</t>
  </si>
  <si>
    <t xml:space="preserve">TUANA SPRINGS ENERGY WIND </t>
  </si>
  <si>
    <t xml:space="preserve">HAMMETT HILL WIND FARMS LLC </t>
  </si>
  <si>
    <t>Or, if mailing the statement, please send to:</t>
  </si>
  <si>
    <t>in a Microsoft Excel format.  A hard copy will be sent via U.S. mail when requested.</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</si>
  <si>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</si>
  <si>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</si>
  <si>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</si>
  <si>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</si>
  <si>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</si>
  <si>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</si>
  <si>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</si>
  <si>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</si>
  <si>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</si>
  <si>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</si>
  <si>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</si>
  <si>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</si>
  <si>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r>
      <t xml:space="preserve">Verify the correct Tax Code Area Number (TCA) from the link below.
</t>
    </r>
    <r>
      <rPr>
        <sz val="10"/>
        <rFont val="Calibri"/>
        <family val="2"/>
        <scheme val="minor"/>
      </rPr>
      <t>(It is important this reporting requirement is submitted and the correct tax code area(s) are property reflected)</t>
    </r>
  </si>
  <si>
    <t>Size of Turbines (mW):</t>
  </si>
  <si>
    <t>Renewable Energy Credits (RECs) Generated:</t>
  </si>
  <si>
    <t>Power Purchase Agreement (mm/yy):</t>
  </si>
  <si>
    <t>(Established &amp; End Date)</t>
  </si>
  <si>
    <t>"Total Gross Earnings" means gross receipts of a wind energy generator, solar energy generator, or a geothermal energy generator from the distribution, delivery, and sale to a customer for the direct use or resale of electrical energy generated, manufactured, or produced by this company. (63-3501g).  This information is compared to the power purchaser's FERC report.  If there are any differences, please explain at the bottom of the page.</t>
  </si>
  <si>
    <t>By providing the correct TCA you are ensuring that the associated property tax is calculated using the correct levy rate and distributed to the proper taxing districts.</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</si>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</sst>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mm/dd/yy;@"/>
    <numFmt numFmtId="167" formatCode="####\ &quot;Operator Statement&quot;"/>
    <numFmt numFmtId="168" formatCode="&quot;$&quot;#,##0.00"/>
    <numFmt numFmtId="169" formatCode="####\ &quot;Total Kilowatt Hours:&quot;"/>
    <numFmt numFmtId="170" formatCode="#,###\ &quot;mW&quot;"/>
    <numFmt numFmtId="171" formatCode="0#######"/>
    <numFmt numFmtId="172" formatCode="[$-409]mmmm\ d\,\ yyyy;@"/>
    <numFmt numFmtId="173" formatCode="&quot;Because the statement is updated each year, we require the current version to be used for the &quot;####&quot; tax year.  The use&quot;"/>
    <numFmt numFmtId="174" formatCode="&quot;Enclosed is the&quot;\ ####\ &quot;Operator Statement for your state assessed property.  Please note that this statement is being sent&quot;"/>
    <numFmt numFmtId="175" formatCode="&quot;The filing deadline is April 30,&quot;\ ####&quot;.  In an effort to utilize available technology and save time and money, we are asking&quot;"/>
    <numFmt numFmtId="176" formatCode="####\ &quot;Total Gross Wind Energy Earnings:&quot;"/>
    <numFmt numFmtId="177" formatCode="####\ &quot;Total Kilowatt Hours Generated:&quot;"/>
  </numFmts>
  <fonts count="6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sz val="16"/>
      <name val="Arial"/>
      <family val="2"/>
    </font>
    <font>
      <sz val="14"/>
      <name val="Arial"/>
      <family val="2"/>
    </font>
    <font>
      <b/>
      <sz val="14"/>
      <name val="Calibri"/>
      <family val="2"/>
      <scheme val="minor"/>
    </font>
    <font>
      <sz val="10"/>
      <name val="Calibri"/>
      <family val="2"/>
      <scheme val="minor"/>
    </font>
    <font>
      <sz val="14"/>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5"/>
      <name val="Calibri"/>
      <family val="2"/>
      <scheme val="minor"/>
    </font>
    <font>
      <sz val="10.5"/>
      <name val="Arial"/>
      <family val="2"/>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sz val="24"/>
      <name val="Arial"/>
      <family val="2"/>
    </font>
    <font>
      <b/>
      <u/>
      <sz val="10"/>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16"/>
      <name val="Calibri"/>
      <family val="2"/>
      <scheme val="minor"/>
    </font>
    <font>
      <sz val="12"/>
      <name val="Arial"/>
      <family val="2"/>
    </font>
    <font>
      <sz val="11"/>
      <name val="Arial"/>
      <family val="2"/>
    </font>
    <font>
      <sz val="11"/>
      <color theme="0"/>
      <name val="Calibri"/>
      <family val="2"/>
      <scheme val="minor"/>
    </font>
    <font>
      <sz val="8"/>
      <color theme="0"/>
      <name val="Calibri"/>
      <family val="2"/>
      <scheme val="minor"/>
    </font>
    <font>
      <b/>
      <sz val="13"/>
      <name val="Calibri"/>
      <family val="2"/>
      <scheme val="minor"/>
    </font>
    <font>
      <b/>
      <u/>
      <sz val="11"/>
      <name val="Calibri"/>
      <family val="2"/>
      <scheme val="minor"/>
    </font>
    <font>
      <sz val="8"/>
      <name val="Calibri"/>
      <family val="2"/>
      <scheme val="minor"/>
    </font>
    <font>
      <b/>
      <sz val="11"/>
      <color theme="0"/>
      <name val="Calibri"/>
      <family val="2"/>
      <scheme val="minor"/>
    </font>
    <font>
      <sz val="9"/>
      <name val="Calibri"/>
      <family val="2"/>
      <scheme val="minor"/>
    </font>
    <font>
      <b/>
      <sz val="9"/>
      <name val="Calibri"/>
      <family val="2"/>
      <scheme val="minor"/>
    </font>
    <font>
      <sz val="11"/>
      <color theme="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58">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style="double">
        <color indexed="64"/>
      </top>
      <bottom/>
      <diagonal/>
    </border>
    <border>
      <left/>
      <right style="medium">
        <color indexed="64"/>
      </right>
      <top style="double">
        <color indexed="64"/>
      </top>
      <bottom/>
      <diagonal/>
    </border>
  </borders>
  <cellStyleXfs count="10">
    <xf numFmtId="0" fontId="0" fillId="0" borderId="0"/>
    <xf numFmtId="0" fontId="9" fillId="0" borderId="0"/>
    <xf numFmtId="0" fontId="13" fillId="0" borderId="0" applyNumberFormat="0" applyFill="0" applyBorder="0" applyAlignment="0" applyProtection="0"/>
    <xf numFmtId="0" fontId="8" fillId="0" borderId="0"/>
    <xf numFmtId="43" fontId="9" fillId="0" borderId="0" applyFont="0" applyFill="0" applyBorder="0" applyAlignment="0" applyProtection="0"/>
    <xf numFmtId="0" fontId="9" fillId="0" borderId="0"/>
    <xf numFmtId="0" fontId="7" fillId="0" borderId="0"/>
    <xf numFmtId="43" fontId="9" fillId="0" borderId="0" applyFont="0" applyFill="0" applyBorder="0" applyAlignment="0" applyProtection="0"/>
    <xf numFmtId="0" fontId="6" fillId="0" borderId="0"/>
    <xf numFmtId="0" fontId="1" fillId="0" borderId="0"/>
  </cellStyleXfs>
  <cellXfs count="431">
    <xf numFmtId="0" fontId="0" fillId="0" borderId="0" xfId="0"/>
    <xf numFmtId="0" fontId="9" fillId="0" borderId="0" xfId="0" applyFont="1"/>
    <xf numFmtId="0" fontId="9" fillId="0" borderId="0" xfId="0" applyFont="1" applyAlignment="1">
      <alignment horizontal="left"/>
    </xf>
    <xf numFmtId="49" fontId="9" fillId="0" borderId="0" xfId="0" applyNumberFormat="1" applyFont="1" applyAlignment="1">
      <alignment horizontal="right"/>
    </xf>
    <xf numFmtId="0" fontId="9" fillId="0" borderId="0" xfId="1"/>
    <xf numFmtId="0" fontId="13" fillId="0" borderId="0" xfId="2" applyAlignment="1">
      <alignment vertical="top"/>
    </xf>
    <xf numFmtId="0" fontId="9" fillId="0" borderId="0" xfId="0" applyFont="1" applyAlignment="1">
      <alignment horizontal="left" vertical="top"/>
    </xf>
    <xf numFmtId="0" fontId="15" fillId="0" borderId="0" xfId="0" applyFont="1" applyAlignment="1">
      <alignment horizontal="center"/>
    </xf>
    <xf numFmtId="0" fontId="14" fillId="0" borderId="0" xfId="0" applyFont="1"/>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horizontal="left" vertical="top"/>
    </xf>
    <xf numFmtId="0" fontId="16" fillId="0" borderId="0" xfId="1" applyFont="1"/>
    <xf numFmtId="0" fontId="10"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49" fontId="19" fillId="0" borderId="0" xfId="0" applyNumberFormat="1" applyFont="1" applyAlignment="1">
      <alignment horizontal="right"/>
    </xf>
    <xf numFmtId="0" fontId="29" fillId="0" borderId="0" xfId="0" applyFont="1"/>
    <xf numFmtId="0" fontId="19" fillId="3" borderId="0" xfId="0" applyFont="1" applyFill="1"/>
    <xf numFmtId="0" fontId="19" fillId="3" borderId="3" xfId="0" applyFont="1" applyFill="1" applyBorder="1"/>
    <xf numFmtId="0" fontId="19" fillId="3" borderId="5" xfId="0" applyFont="1" applyFill="1" applyBorder="1"/>
    <xf numFmtId="0" fontId="19" fillId="3" borderId="6" xfId="0" applyFont="1" applyFill="1" applyBorder="1"/>
    <xf numFmtId="0" fontId="23" fillId="3" borderId="3" xfId="0" applyFont="1" applyFill="1" applyBorder="1" applyAlignment="1">
      <alignment horizontal="left" wrapText="1"/>
    </xf>
    <xf numFmtId="0" fontId="23" fillId="3" borderId="3" xfId="0" applyFont="1" applyFill="1" applyBorder="1" applyAlignment="1">
      <alignment horizontal="left" vertical="top" wrapText="1"/>
    </xf>
    <xf numFmtId="0" fontId="22" fillId="3" borderId="2" xfId="0" applyFont="1" applyFill="1" applyBorder="1" applyAlignment="1">
      <alignment horizontal="left" vertical="top"/>
    </xf>
    <xf numFmtId="0" fontId="22" fillId="3" borderId="0" xfId="0" applyFont="1" applyFill="1" applyAlignment="1">
      <alignment horizontal="left" vertical="top"/>
    </xf>
    <xf numFmtId="0" fontId="22" fillId="3" borderId="3" xfId="0" applyFont="1" applyFill="1" applyBorder="1" applyAlignment="1">
      <alignment horizontal="left" vertical="top"/>
    </xf>
    <xf numFmtId="0" fontId="23" fillId="3" borderId="3" xfId="1" applyFont="1" applyFill="1" applyBorder="1" applyAlignment="1">
      <alignment vertical="top" wrapText="1"/>
    </xf>
    <xf numFmtId="0" fontId="27" fillId="3" borderId="3" xfId="2" applyFont="1" applyFill="1" applyBorder="1" applyAlignment="1">
      <alignment vertical="top"/>
    </xf>
    <xf numFmtId="49" fontId="19" fillId="3" borderId="2" xfId="0" applyNumberFormat="1" applyFont="1" applyFill="1" applyBorder="1" applyAlignment="1">
      <alignment horizontal="right"/>
    </xf>
    <xf numFmtId="0" fontId="23" fillId="3" borderId="0" xfId="0" applyFont="1" applyFill="1"/>
    <xf numFmtId="49" fontId="23" fillId="3" borderId="2" xfId="0" quotePrefix="1" applyNumberFormat="1" applyFont="1" applyFill="1" applyBorder="1" applyAlignment="1">
      <alignment horizontal="right" vertical="top"/>
    </xf>
    <xf numFmtId="49" fontId="23" fillId="3" borderId="2" xfId="0" applyNumberFormat="1" applyFont="1" applyFill="1" applyBorder="1" applyAlignment="1">
      <alignment horizontal="right"/>
    </xf>
    <xf numFmtId="0" fontId="23" fillId="3" borderId="3" xfId="0" applyFont="1" applyFill="1" applyBorder="1"/>
    <xf numFmtId="49" fontId="23" fillId="3" borderId="2" xfId="0" applyNumberFormat="1" applyFont="1" applyFill="1" applyBorder="1" applyAlignment="1">
      <alignment horizontal="left" vertical="top"/>
    </xf>
    <xf numFmtId="49" fontId="23" fillId="3" borderId="2" xfId="0" quotePrefix="1" applyNumberFormat="1" applyFont="1" applyFill="1" applyBorder="1" applyAlignment="1">
      <alignment horizontal="left" vertical="top"/>
    </xf>
    <xf numFmtId="49" fontId="23" fillId="3" borderId="4" xfId="0" applyNumberFormat="1" applyFont="1" applyFill="1" applyBorder="1" applyAlignment="1">
      <alignment horizontal="right"/>
    </xf>
    <xf numFmtId="0" fontId="23"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19" fillId="3" borderId="3" xfId="0" applyNumberFormat="1" applyFont="1" applyFill="1" applyBorder="1" applyAlignment="1">
      <alignment horizontal="left" vertical="center"/>
    </xf>
    <xf numFmtId="0" fontId="22" fillId="3" borderId="3" xfId="0" applyFont="1" applyFill="1" applyBorder="1" applyAlignment="1">
      <alignment horizontal="center"/>
    </xf>
    <xf numFmtId="0" fontId="23" fillId="3" borderId="0" xfId="0" applyFont="1" applyFill="1" applyAlignment="1">
      <alignment horizontal="center" vertical="center"/>
    </xf>
    <xf numFmtId="0" fontId="22" fillId="3" borderId="0" xfId="0" applyFont="1" applyFill="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xf>
    <xf numFmtId="0" fontId="31" fillId="2" borderId="13" xfId="0" applyFont="1" applyFill="1" applyBorder="1" applyAlignment="1">
      <alignment horizontal="left" vertical="center"/>
    </xf>
    <xf numFmtId="0" fontId="36" fillId="2" borderId="29" xfId="0" applyFont="1" applyFill="1" applyBorder="1" applyAlignment="1">
      <alignment horizontal="right"/>
    </xf>
    <xf numFmtId="0" fontId="0" fillId="3" borderId="2" xfId="0" applyFill="1" applyBorder="1" applyAlignment="1">
      <alignment horizontal="right" vertical="top" wrapText="1"/>
    </xf>
    <xf numFmtId="49" fontId="23" fillId="3" borderId="2" xfId="0" applyNumberFormat="1" applyFont="1" applyFill="1" applyBorder="1" applyAlignment="1">
      <alignment horizontal="right" vertical="top" wrapText="1"/>
    </xf>
    <xf numFmtId="0" fontId="22" fillId="3" borderId="2" xfId="0" applyFont="1" applyFill="1" applyBorder="1" applyAlignment="1">
      <alignment horizontal="center"/>
    </xf>
    <xf numFmtId="164" fontId="0" fillId="3" borderId="0" xfId="0" applyNumberFormat="1" applyFill="1" applyAlignment="1">
      <alignment horizontal="left" vertical="center"/>
    </xf>
    <xf numFmtId="165" fontId="19" fillId="3" borderId="0" xfId="0" applyNumberFormat="1" applyFont="1" applyFill="1" applyAlignment="1">
      <alignment horizontal="left" vertical="center"/>
    </xf>
    <xf numFmtId="0" fontId="23" fillId="3" borderId="3" xfId="0" applyFont="1" applyFill="1" applyBorder="1" applyAlignment="1">
      <alignment wrapText="1"/>
    </xf>
    <xf numFmtId="0" fontId="0" fillId="3" borderId="3" xfId="0" applyFill="1" applyBorder="1" applyAlignment="1">
      <alignment horizontal="left" vertical="center" wrapText="1"/>
    </xf>
    <xf numFmtId="0" fontId="32" fillId="2" borderId="31" xfId="0" applyFont="1" applyFill="1" applyBorder="1"/>
    <xf numFmtId="0" fontId="32" fillId="2" borderId="32" xfId="0" applyFont="1" applyFill="1" applyBorder="1"/>
    <xf numFmtId="0" fontId="32" fillId="2" borderId="33" xfId="0" applyFont="1" applyFill="1" applyBorder="1"/>
    <xf numFmtId="0" fontId="32" fillId="2" borderId="34" xfId="0" applyFont="1" applyFill="1" applyBorder="1"/>
    <xf numFmtId="0" fontId="36" fillId="2" borderId="27" xfId="0" applyFont="1" applyFill="1" applyBorder="1" applyAlignment="1">
      <alignment horizontal="left"/>
    </xf>
    <xf numFmtId="0" fontId="36" fillId="2" borderId="25" xfId="0" applyFont="1" applyFill="1" applyBorder="1" applyAlignment="1">
      <alignment horizontal="left"/>
    </xf>
    <xf numFmtId="0" fontId="36" fillId="2" borderId="28" xfId="0" applyFont="1" applyFill="1" applyBorder="1" applyAlignment="1">
      <alignment horizontal="left"/>
    </xf>
    <xf numFmtId="0" fontId="36" fillId="2" borderId="35" xfId="0" applyFont="1" applyFill="1" applyBorder="1" applyAlignment="1">
      <alignment horizontal="left"/>
    </xf>
    <xf numFmtId="0" fontId="32" fillId="2" borderId="30" xfId="0" applyFont="1" applyFill="1" applyBorder="1" applyAlignment="1">
      <alignment horizontal="left"/>
    </xf>
    <xf numFmtId="0" fontId="31" fillId="2" borderId="35" xfId="0" applyFont="1" applyFill="1" applyBorder="1" applyAlignment="1">
      <alignment horizontal="left"/>
    </xf>
    <xf numFmtId="0" fontId="32" fillId="2" borderId="29" xfId="0" applyFont="1" applyFill="1" applyBorder="1"/>
    <xf numFmtId="0" fontId="36" fillId="2" borderId="14" xfId="0" applyFont="1" applyFill="1" applyBorder="1" applyAlignment="1">
      <alignment horizontal="left"/>
    </xf>
    <xf numFmtId="0" fontId="36" fillId="2" borderId="16" xfId="0" applyFont="1" applyFill="1" applyBorder="1" applyAlignment="1">
      <alignment horizontal="left"/>
    </xf>
    <xf numFmtId="0" fontId="31" fillId="2" borderId="30" xfId="0" applyFont="1" applyFill="1" applyBorder="1" applyAlignment="1">
      <alignment horizontal="left"/>
    </xf>
    <xf numFmtId="0" fontId="36" fillId="2" borderId="29" xfId="0" applyFont="1" applyFill="1" applyBorder="1" applyAlignment="1">
      <alignment horizontal="left"/>
    </xf>
    <xf numFmtId="0" fontId="36" fillId="2" borderId="0" xfId="0" applyFont="1" applyFill="1" applyAlignment="1">
      <alignment horizontal="left"/>
    </xf>
    <xf numFmtId="0" fontId="36" fillId="2" borderId="30" xfId="0" applyFont="1" applyFill="1" applyBorder="1" applyAlignment="1">
      <alignment horizontal="left"/>
    </xf>
    <xf numFmtId="0" fontId="36" fillId="2" borderId="35" xfId="0" applyFont="1" applyFill="1" applyBorder="1" applyAlignment="1">
      <alignment horizontal="center"/>
    </xf>
    <xf numFmtId="0" fontId="37" fillId="2" borderId="29" xfId="0" applyFont="1" applyFill="1" applyBorder="1"/>
    <xf numFmtId="0" fontId="37" fillId="2" borderId="0" xfId="0" applyFont="1" applyFill="1"/>
    <xf numFmtId="0" fontId="37" fillId="2" borderId="30" xfId="0" applyFont="1" applyFill="1" applyBorder="1"/>
    <xf numFmtId="0" fontId="37" fillId="2" borderId="35" xfId="0" applyFont="1" applyFill="1" applyBorder="1"/>
    <xf numFmtId="0" fontId="32" fillId="2" borderId="0" xfId="0" applyFont="1" applyFill="1"/>
    <xf numFmtId="0" fontId="32" fillId="2" borderId="30" xfId="0" applyFont="1" applyFill="1" applyBorder="1"/>
    <xf numFmtId="0" fontId="32" fillId="2" borderId="35" xfId="0" applyFont="1" applyFill="1" applyBorder="1"/>
    <xf numFmtId="0" fontId="32" fillId="2" borderId="0" xfId="0" applyFont="1" applyFill="1" applyAlignment="1">
      <alignment horizontal="left" vertical="top" wrapText="1"/>
    </xf>
    <xf numFmtId="0" fontId="38" fillId="2" borderId="35" xfId="0" applyFont="1" applyFill="1" applyBorder="1" applyAlignment="1">
      <alignment horizontal="left" vertical="center" wrapText="1"/>
    </xf>
    <xf numFmtId="0" fontId="33" fillId="2" borderId="35" xfId="0" applyFont="1" applyFill="1" applyBorder="1" applyAlignment="1">
      <alignment horizontal="left" vertical="top"/>
    </xf>
    <xf numFmtId="0" fontId="32" fillId="2" borderId="36" xfId="0" applyFont="1" applyFill="1" applyBorder="1"/>
    <xf numFmtId="0" fontId="32" fillId="2" borderId="37" xfId="0" applyFont="1" applyFill="1" applyBorder="1"/>
    <xf numFmtId="0" fontId="32" fillId="2" borderId="38" xfId="0" applyFont="1" applyFill="1" applyBorder="1"/>
    <xf numFmtId="0" fontId="19" fillId="3" borderId="1" xfId="0" applyFont="1" applyFill="1" applyBorder="1"/>
    <xf numFmtId="49" fontId="19"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2" fillId="3" borderId="0" xfId="0" applyFont="1" applyFill="1" applyAlignment="1">
      <alignment horizontal="center" vertical="top"/>
    </xf>
    <xf numFmtId="0" fontId="22" fillId="3" borderId="3" xfId="0" applyFont="1" applyFill="1" applyBorder="1" applyAlignment="1">
      <alignment horizontal="center" vertical="top"/>
    </xf>
    <xf numFmtId="49" fontId="23" fillId="3" borderId="2" xfId="0" applyNumberFormat="1" applyFont="1" applyFill="1" applyBorder="1" applyAlignment="1">
      <alignment horizontal="right" vertical="top"/>
    </xf>
    <xf numFmtId="0" fontId="23"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3"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0" fillId="3" borderId="0" xfId="0" applyFont="1" applyFill="1" applyAlignment="1">
      <alignment horizontal="left" vertical="center"/>
    </xf>
    <xf numFmtId="0" fontId="39" fillId="3" borderId="0" xfId="0" applyFont="1" applyFill="1" applyAlignment="1">
      <alignment horizontal="center" vertical="top"/>
    </xf>
    <xf numFmtId="0" fontId="20" fillId="3" borderId="0" xfId="0" applyFont="1" applyFill="1" applyAlignment="1">
      <alignment horizontal="center" vertical="center"/>
    </xf>
    <xf numFmtId="49" fontId="9"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19" fillId="3" borderId="3" xfId="0" applyNumberFormat="1" applyFont="1" applyFill="1" applyBorder="1" applyAlignment="1">
      <alignment horizontal="left" vertical="center"/>
    </xf>
    <xf numFmtId="0" fontId="19" fillId="3" borderId="3" xfId="0" applyFont="1" applyFill="1" applyBorder="1" applyAlignment="1">
      <alignment horizontal="left" vertical="center" wrapText="1"/>
    </xf>
    <xf numFmtId="0" fontId="19" fillId="3" borderId="0" xfId="0" applyFont="1" applyFill="1" applyAlignment="1">
      <alignment horizontal="left" vertical="top" wrapText="1"/>
    </xf>
    <xf numFmtId="49" fontId="19" fillId="3" borderId="4" xfId="0" applyNumberFormat="1" applyFont="1" applyFill="1" applyBorder="1" applyAlignment="1">
      <alignment horizontal="right"/>
    </xf>
    <xf numFmtId="0" fontId="19" fillId="3" borderId="0" xfId="0" applyFont="1" applyFill="1" applyAlignment="1">
      <alignment horizontal="center" vertical="center"/>
    </xf>
    <xf numFmtId="0" fontId="23" fillId="3" borderId="0" xfId="0" applyFont="1" applyFill="1" applyAlignment="1">
      <alignment horizontal="center" vertical="center" wrapText="1"/>
    </xf>
    <xf numFmtId="0" fontId="0" fillId="3" borderId="0" xfId="0" applyFill="1" applyAlignment="1">
      <alignment horizontal="center" vertical="center" wrapText="1"/>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23" fillId="3" borderId="0" xfId="1" applyFont="1" applyFill="1" applyAlignment="1">
      <alignment horizontal="center" vertical="center"/>
    </xf>
    <xf numFmtId="0" fontId="22" fillId="3" borderId="0" xfId="1" applyFont="1" applyFill="1" applyAlignment="1">
      <alignment horizontal="center" vertical="center"/>
    </xf>
    <xf numFmtId="0" fontId="27" fillId="3" borderId="0" xfId="2" applyFont="1" applyFill="1" applyBorder="1" applyAlignment="1">
      <alignment horizontal="center" vertical="center"/>
    </xf>
    <xf numFmtId="0" fontId="13" fillId="0" borderId="0" xfId="2"/>
    <xf numFmtId="0" fontId="13" fillId="3" borderId="0" xfId="2" applyFill="1" applyBorder="1" applyAlignment="1">
      <alignment horizontal="center" vertical="center" wrapText="1"/>
    </xf>
    <xf numFmtId="0" fontId="22" fillId="3" borderId="0" xfId="1" applyFont="1" applyFill="1" applyAlignment="1">
      <alignment horizontal="right" vertical="center" wrapText="1"/>
    </xf>
    <xf numFmtId="0" fontId="22" fillId="3" borderId="0" xfId="1" applyFont="1" applyFill="1" applyAlignment="1">
      <alignment horizontal="center" vertical="center" wrapText="1"/>
    </xf>
    <xf numFmtId="0" fontId="23" fillId="3" borderId="2" xfId="1" applyFont="1" applyFill="1" applyBorder="1"/>
    <xf numFmtId="0" fontId="22" fillId="3" borderId="3" xfId="1" applyFont="1" applyFill="1" applyBorder="1" applyAlignment="1">
      <alignment horizontal="center" vertical="center"/>
    </xf>
    <xf numFmtId="0" fontId="23" fillId="3" borderId="2" xfId="0" applyFont="1" applyFill="1" applyBorder="1"/>
    <xf numFmtId="0" fontId="0" fillId="0" borderId="0" xfId="1" applyFont="1"/>
    <xf numFmtId="0" fontId="23" fillId="3" borderId="0" xfId="0" applyFont="1" applyFill="1" applyAlignment="1">
      <alignment horizontal="right" vertical="center"/>
    </xf>
    <xf numFmtId="0" fontId="22" fillId="3" borderId="0" xfId="1" applyFont="1" applyFill="1"/>
    <xf numFmtId="0" fontId="12" fillId="0" borderId="0" xfId="0" applyFont="1"/>
    <xf numFmtId="0" fontId="23" fillId="3" borderId="2" xfId="0" applyFont="1" applyFill="1" applyBorder="1" applyAlignment="1">
      <alignment horizontal="right" vertical="center"/>
    </xf>
    <xf numFmtId="166" fontId="0" fillId="3" borderId="20" xfId="0" applyNumberFormat="1" applyFill="1" applyBorder="1" applyAlignment="1">
      <alignment horizontal="left" vertical="center"/>
    </xf>
    <xf numFmtId="1" fontId="0" fillId="3" borderId="3" xfId="0" applyNumberFormat="1" applyFill="1" applyBorder="1" applyAlignment="1">
      <alignment horizontal="left" vertical="center"/>
    </xf>
    <xf numFmtId="170" fontId="0" fillId="3" borderId="3" xfId="0" applyNumberFormat="1" applyFill="1" applyBorder="1" applyAlignment="1">
      <alignment horizontal="left" vertical="center"/>
    </xf>
    <xf numFmtId="5" fontId="0" fillId="3" borderId="3" xfId="0" applyNumberFormat="1" applyFill="1" applyBorder="1" applyAlignment="1">
      <alignment horizontal="left" vertical="center"/>
    </xf>
    <xf numFmtId="3" fontId="0" fillId="3" borderId="3" xfId="0" applyNumberFormat="1" applyFill="1" applyBorder="1" applyAlignment="1">
      <alignment horizontal="left" vertical="center"/>
    </xf>
    <xf numFmtId="167" fontId="46" fillId="2" borderId="29"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30" xfId="0" applyNumberFormat="1" applyFont="1" applyFill="1" applyBorder="1" applyAlignment="1">
      <alignment horizontal="center"/>
    </xf>
    <xf numFmtId="0" fontId="30" fillId="2" borderId="29" xfId="0" applyFont="1" applyFill="1" applyBorder="1" applyAlignment="1">
      <alignment horizontal="center"/>
    </xf>
    <xf numFmtId="0" fontId="30" fillId="2" borderId="0" xfId="0" applyFont="1" applyFill="1" applyAlignment="1">
      <alignment horizontal="center"/>
    </xf>
    <xf numFmtId="0" fontId="30" fillId="2" borderId="30" xfId="0" applyFont="1" applyFill="1" applyBorder="1" applyAlignment="1">
      <alignment horizontal="center"/>
    </xf>
    <xf numFmtId="0" fontId="19" fillId="3" borderId="2" xfId="0" applyFont="1" applyFill="1" applyBorder="1" applyAlignment="1">
      <alignment horizontal="right" vertical="top" wrapText="1"/>
    </xf>
    <xf numFmtId="0" fontId="19" fillId="3" borderId="0" xfId="0" applyFont="1" applyFill="1" applyAlignment="1">
      <alignment horizontal="center" vertical="center" wrapText="1"/>
    </xf>
    <xf numFmtId="0" fontId="23" fillId="3" borderId="0" xfId="0" applyFont="1" applyFill="1" applyAlignment="1">
      <alignment horizontal="left"/>
    </xf>
    <xf numFmtId="0" fontId="6" fillId="0" borderId="0" xfId="8"/>
    <xf numFmtId="16" fontId="56" fillId="0" borderId="0" xfId="8" applyNumberFormat="1" applyFont="1"/>
    <xf numFmtId="0" fontId="23" fillId="0" borderId="0" xfId="0" applyFont="1" applyAlignment="1">
      <alignment horizontal="left" vertical="center" wrapText="1"/>
    </xf>
    <xf numFmtId="0" fontId="57" fillId="0" borderId="0" xfId="8" applyFont="1" applyAlignment="1">
      <alignment horizontal="right" vertical="center"/>
    </xf>
    <xf numFmtId="16" fontId="57" fillId="0" borderId="0" xfId="8" applyNumberFormat="1" applyFont="1"/>
    <xf numFmtId="166" fontId="57" fillId="0" borderId="0" xfId="8" applyNumberFormat="1" applyFont="1" applyAlignment="1">
      <alignment horizontal="right" vertical="center" indent="1"/>
    </xf>
    <xf numFmtId="166" fontId="57" fillId="0" borderId="0" xfId="8" applyNumberFormat="1" applyFont="1" applyAlignment="1">
      <alignment horizontal="left" vertical="center" indent="1"/>
    </xf>
    <xf numFmtId="0" fontId="57" fillId="0" borderId="0" xfId="8" applyFont="1"/>
    <xf numFmtId="0" fontId="3" fillId="0" borderId="0" xfId="8" applyFont="1"/>
    <xf numFmtId="0" fontId="3" fillId="0" borderId="0" xfId="8" applyFont="1" applyAlignment="1">
      <alignment horizontal="left" vertical="center" wrapText="1"/>
    </xf>
    <xf numFmtId="0" fontId="27" fillId="3" borderId="0" xfId="2" applyFont="1" applyFill="1" applyBorder="1" applyAlignment="1">
      <alignment horizontal="center" vertical="top" wrapText="1"/>
    </xf>
    <xf numFmtId="0" fontId="23" fillId="3" borderId="0" xfId="1" applyFont="1" applyFill="1" applyAlignment="1">
      <alignment vertical="top" wrapText="1"/>
    </xf>
    <xf numFmtId="49" fontId="24" fillId="3" borderId="0" xfId="0" applyNumberFormat="1" applyFont="1" applyFill="1" applyAlignment="1">
      <alignment horizontal="center" vertical="center"/>
    </xf>
    <xf numFmtId="0" fontId="24" fillId="3" borderId="0" xfId="0" applyFont="1" applyFill="1" applyAlignment="1">
      <alignment horizontal="center" vertical="center"/>
    </xf>
    <xf numFmtId="0" fontId="27" fillId="3" borderId="0" xfId="2" applyFont="1" applyFill="1" applyBorder="1" applyAlignment="1">
      <alignment vertical="center"/>
    </xf>
    <xf numFmtId="0" fontId="23" fillId="3" borderId="0" xfId="0" applyFont="1" applyFill="1" applyAlignment="1">
      <alignment vertical="center"/>
    </xf>
    <xf numFmtId="0" fontId="40" fillId="3" borderId="0" xfId="1" applyFont="1" applyFill="1" applyAlignment="1">
      <alignment vertical="center" wrapText="1"/>
    </xf>
    <xf numFmtId="0" fontId="24" fillId="3" borderId="0" xfId="0" applyFont="1" applyFill="1" applyAlignment="1">
      <alignment horizontal="right" vertical="center"/>
    </xf>
    <xf numFmtId="0" fontId="12" fillId="3" borderId="0" xfId="0" applyFont="1" applyFill="1" applyAlignment="1">
      <alignment horizontal="right" vertical="center"/>
    </xf>
    <xf numFmtId="0" fontId="48" fillId="3" borderId="0" xfId="2" applyFont="1" applyFill="1" applyBorder="1" applyAlignment="1">
      <alignment horizontal="left" vertical="center"/>
    </xf>
    <xf numFmtId="0" fontId="24" fillId="3" borderId="0" xfId="0" applyFont="1" applyFill="1" applyAlignment="1">
      <alignment horizontal="left" vertical="center"/>
    </xf>
    <xf numFmtId="0" fontId="19" fillId="3" borderId="0" xfId="0" applyFont="1" applyFill="1" applyAlignment="1">
      <alignment horizontal="left" vertical="center"/>
    </xf>
    <xf numFmtId="0" fontId="23" fillId="3" borderId="4" xfId="1" applyFont="1" applyFill="1" applyBorder="1"/>
    <xf numFmtId="0" fontId="27" fillId="3" borderId="6" xfId="2" applyFont="1" applyFill="1" applyBorder="1" applyAlignment="1">
      <alignment vertical="top"/>
    </xf>
    <xf numFmtId="0" fontId="34" fillId="0" borderId="0" xfId="0" applyFont="1" applyAlignment="1">
      <alignment vertical="center" wrapText="1"/>
    </xf>
    <xf numFmtId="0" fontId="1" fillId="3" borderId="19" xfId="9" applyFill="1" applyBorder="1"/>
    <xf numFmtId="0" fontId="1" fillId="3" borderId="2" xfId="9" applyFill="1" applyBorder="1"/>
    <xf numFmtId="0" fontId="0" fillId="3" borderId="0" xfId="0" applyFill="1" applyAlignment="1">
      <alignment horizontal="left" vertical="center"/>
    </xf>
    <xf numFmtId="0" fontId="23" fillId="3" borderId="0" xfId="0" applyFont="1" applyFill="1" applyAlignment="1">
      <alignment horizontal="left" vertical="center"/>
    </xf>
    <xf numFmtId="0" fontId="9" fillId="0" borderId="0" xfId="0" applyFont="1" applyAlignment="1">
      <alignment horizontal="left" wrapText="1"/>
    </xf>
    <xf numFmtId="0" fontId="1" fillId="0" borderId="0" xfId="9"/>
    <xf numFmtId="0" fontId="19" fillId="3" borderId="2"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7" fillId="3" borderId="2" xfId="6" applyFill="1" applyBorder="1"/>
    <xf numFmtId="0" fontId="55" fillId="0" borderId="0" xfId="0" applyFont="1"/>
    <xf numFmtId="43" fontId="22" fillId="0" borderId="0" xfId="7" applyFont="1" applyBorder="1" applyAlignment="1">
      <alignment horizontal="left" vertical="top"/>
    </xf>
    <xf numFmtId="1" fontId="23" fillId="0" borderId="0" xfId="7" applyNumberFormat="1" applyFont="1" applyBorder="1" applyAlignment="1">
      <alignment horizontal="left" vertical="top"/>
    </xf>
    <xf numFmtId="43" fontId="23" fillId="0" borderId="0" xfId="7" applyFont="1" applyBorder="1" applyAlignment="1">
      <alignment horizontal="left" vertical="top"/>
    </xf>
    <xf numFmtId="0" fontId="23" fillId="0" borderId="0" xfId="0" applyFont="1"/>
    <xf numFmtId="43" fontId="62" fillId="0" borderId="0" xfId="7" applyFont="1" applyBorder="1" applyAlignment="1">
      <alignment horizontal="left" vertical="center"/>
    </xf>
    <xf numFmtId="43" fontId="62" fillId="0" borderId="0" xfId="7" applyFont="1" applyBorder="1" applyAlignment="1">
      <alignment horizontal="left" vertical="top"/>
    </xf>
    <xf numFmtId="1" fontId="62" fillId="0" borderId="0" xfId="7" applyNumberFormat="1" applyFont="1" applyBorder="1" applyAlignment="1">
      <alignment horizontal="left" vertical="top"/>
    </xf>
    <xf numFmtId="43" fontId="63" fillId="0" borderId="0" xfId="7" applyFont="1" applyBorder="1" applyAlignment="1">
      <alignment horizontal="left" vertical="top"/>
    </xf>
    <xf numFmtId="0" fontId="62" fillId="0" borderId="0" xfId="0" applyFont="1"/>
    <xf numFmtId="0" fontId="45" fillId="0" borderId="0" xfId="0" applyFont="1"/>
    <xf numFmtId="43" fontId="61" fillId="0" borderId="0" xfId="7" applyFont="1" applyBorder="1" applyAlignment="1">
      <alignment horizontal="left" vertical="top"/>
    </xf>
    <xf numFmtId="1" fontId="56" fillId="0" borderId="0" xfId="7" applyNumberFormat="1" applyFont="1" applyBorder="1" applyAlignment="1">
      <alignment horizontal="left" vertical="top"/>
    </xf>
    <xf numFmtId="43" fontId="56" fillId="0" borderId="0" xfId="7" applyFont="1" applyBorder="1" applyAlignment="1">
      <alignment horizontal="left" vertical="top"/>
    </xf>
    <xf numFmtId="0" fontId="56" fillId="0" borderId="0" xfId="0" applyFont="1"/>
    <xf numFmtId="0" fontId="64" fillId="0" borderId="0" xfId="0" applyFont="1"/>
    <xf numFmtId="43" fontId="56" fillId="0" borderId="0" xfId="7" applyFont="1" applyBorder="1" applyAlignment="1">
      <alignment horizontal="left" vertical="center"/>
    </xf>
    <xf numFmtId="0" fontId="9" fillId="3" borderId="2" xfId="0" applyFont="1" applyFill="1" applyBorder="1"/>
    <xf numFmtId="49" fontId="19" fillId="3" borderId="0" xfId="0" applyNumberFormat="1" applyFont="1" applyFill="1" applyAlignment="1">
      <alignment horizontal="right"/>
    </xf>
    <xf numFmtId="49" fontId="9" fillId="3" borderId="0" xfId="0" applyNumberFormat="1" applyFont="1" applyFill="1" applyAlignment="1">
      <alignment horizontal="right"/>
    </xf>
    <xf numFmtId="0" fontId="9" fillId="3" borderId="0" xfId="0" applyFont="1" applyFill="1"/>
    <xf numFmtId="0" fontId="9" fillId="3" borderId="3" xfId="0" applyFont="1" applyFill="1" applyBorder="1"/>
    <xf numFmtId="0" fontId="9" fillId="3" borderId="4" xfId="0" applyFont="1" applyFill="1" applyBorder="1"/>
    <xf numFmtId="49" fontId="9" fillId="3" borderId="5" xfId="0" applyNumberFormat="1" applyFont="1" applyFill="1" applyBorder="1" applyAlignment="1">
      <alignment horizontal="right"/>
    </xf>
    <xf numFmtId="0" fontId="9" fillId="3" borderId="5" xfId="0" applyFont="1" applyFill="1" applyBorder="1"/>
    <xf numFmtId="0" fontId="9" fillId="3" borderId="6" xfId="0" applyFont="1" applyFill="1" applyBorder="1"/>
    <xf numFmtId="0" fontId="23" fillId="0" borderId="0" xfId="0" applyFont="1" applyAlignment="1">
      <alignment horizontal="left" vertical="center" wrapText="1"/>
    </xf>
    <xf numFmtId="0" fontId="55" fillId="0" borderId="0" xfId="0" applyFont="1" applyAlignment="1">
      <alignment horizontal="left" vertical="center" wrapText="1"/>
    </xf>
    <xf numFmtId="0" fontId="2" fillId="0" borderId="0" xfId="8" applyFont="1" applyAlignment="1">
      <alignment horizontal="left" vertical="center" wrapText="1"/>
    </xf>
    <xf numFmtId="0" fontId="23" fillId="0" borderId="0" xfId="0" applyFont="1" applyAlignment="1">
      <alignment wrapText="1"/>
    </xf>
    <xf numFmtId="0" fontId="3" fillId="0" borderId="0" xfId="8" applyFont="1" applyAlignment="1">
      <alignment horizontal="left" vertical="center" wrapText="1"/>
    </xf>
    <xf numFmtId="0" fontId="5" fillId="0" borderId="0" xfId="8" applyFont="1" applyAlignment="1">
      <alignment horizontal="left" vertical="center" wrapText="1"/>
    </xf>
    <xf numFmtId="0" fontId="4" fillId="0" borderId="0" xfId="8" applyFont="1" applyAlignment="1">
      <alignment horizontal="left" vertical="center" wrapText="1"/>
    </xf>
    <xf numFmtId="0" fontId="0" fillId="0" borderId="0" xfId="0" applyAlignment="1">
      <alignment horizontal="left" vertical="center" wrapText="1"/>
    </xf>
    <xf numFmtId="172" fontId="4" fillId="0" borderId="0" xfId="8" applyNumberFormat="1" applyFont="1" applyAlignment="1">
      <alignment horizontal="left" vertical="center" wrapText="1"/>
    </xf>
    <xf numFmtId="174" fontId="3" fillId="0" borderId="0" xfId="8" applyNumberFormat="1" applyFont="1" applyAlignment="1">
      <alignment horizontal="left" vertical="center" wrapText="1"/>
    </xf>
    <xf numFmtId="174" fontId="23" fillId="0" borderId="0" xfId="0" applyNumberFormat="1" applyFont="1" applyAlignment="1">
      <alignment horizontal="left" vertical="center" wrapText="1"/>
    </xf>
    <xf numFmtId="175" fontId="3" fillId="0" borderId="0" xfId="8" applyNumberFormat="1" applyFont="1" applyAlignment="1">
      <alignment horizontal="left" vertical="center" wrapText="1"/>
    </xf>
    <xf numFmtId="175" fontId="23" fillId="0" borderId="0" xfId="0" applyNumberFormat="1" applyFont="1" applyAlignment="1">
      <alignment horizontal="left" vertical="center" wrapText="1"/>
    </xf>
    <xf numFmtId="173" fontId="3" fillId="0" borderId="0" xfId="8" applyNumberFormat="1" applyFont="1" applyAlignment="1">
      <alignment horizontal="left" vertical="center" wrapText="1"/>
    </xf>
    <xf numFmtId="173" fontId="23" fillId="0" borderId="0" xfId="0" applyNumberFormat="1" applyFont="1" applyAlignment="1">
      <alignment horizontal="left" vertical="center" wrapText="1"/>
    </xf>
    <xf numFmtId="172" fontId="4" fillId="0" borderId="0" xfId="8" applyNumberFormat="1" applyFont="1" applyAlignment="1" applyProtection="1">
      <alignment horizontal="left" vertical="center" wrapText="1"/>
      <protection locked="0"/>
    </xf>
    <xf numFmtId="0" fontId="55" fillId="0" borderId="0" xfId="0" applyFont="1" applyAlignment="1" applyProtection="1">
      <alignment horizontal="left" vertical="center" wrapText="1"/>
      <protection locked="0"/>
    </xf>
    <xf numFmtId="172" fontId="6" fillId="0" borderId="0" xfId="8" applyNumberFormat="1" applyAlignment="1">
      <alignment horizontal="left" vertical="center" wrapText="1"/>
    </xf>
    <xf numFmtId="171" fontId="44" fillId="0" borderId="0" xfId="0" applyNumberFormat="1" applyFont="1" applyAlignment="1">
      <alignment horizontal="center" vertical="center"/>
    </xf>
    <xf numFmtId="0" fontId="33" fillId="2" borderId="43" xfId="0" applyFont="1" applyFill="1" applyBorder="1" applyAlignment="1">
      <alignment horizontal="left" vertical="center"/>
    </xf>
    <xf numFmtId="0" fontId="32" fillId="0" borderId="11" xfId="0" applyFont="1" applyBorder="1" applyAlignment="1">
      <alignment horizontal="left" vertical="center"/>
    </xf>
    <xf numFmtId="0" fontId="32" fillId="0" borderId="15" xfId="0" applyFont="1" applyBorder="1" applyAlignment="1">
      <alignment horizontal="left" vertical="center"/>
    </xf>
    <xf numFmtId="0" fontId="33" fillId="2" borderId="10" xfId="0" applyFont="1" applyFill="1" applyBorder="1" applyAlignment="1">
      <alignment horizontal="left" vertical="center"/>
    </xf>
    <xf numFmtId="0" fontId="32" fillId="0" borderId="44" xfId="0" applyFont="1" applyBorder="1" applyAlignment="1">
      <alignment horizontal="left" vertical="center"/>
    </xf>
    <xf numFmtId="14" fontId="33" fillId="2" borderId="13" xfId="0" applyNumberFormat="1" applyFont="1" applyFill="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46" xfId="0" applyFont="1" applyBorder="1" applyAlignment="1" applyProtection="1">
      <alignment horizontal="left" vertical="center"/>
      <protection locked="0"/>
    </xf>
    <xf numFmtId="0" fontId="36" fillId="2" borderId="42" xfId="0" applyFont="1" applyFill="1" applyBorder="1" applyAlignment="1" applyProtection="1">
      <alignment horizontal="left" shrinkToFit="1"/>
      <protection locked="0"/>
    </xf>
    <xf numFmtId="0" fontId="37" fillId="0" borderId="42" xfId="0" applyFont="1" applyBorder="1" applyAlignment="1" applyProtection="1">
      <alignment horizontal="left" shrinkToFit="1"/>
      <protection locked="0"/>
    </xf>
    <xf numFmtId="0" fontId="37" fillId="0" borderId="51" xfId="0" applyFont="1" applyBorder="1" applyAlignment="1" applyProtection="1">
      <alignment horizontal="left" shrinkToFit="1"/>
      <protection locked="0"/>
    </xf>
    <xf numFmtId="171" fontId="36" fillId="2" borderId="5" xfId="0" applyNumberFormat="1" applyFont="1" applyFill="1" applyBorder="1" applyAlignment="1" applyProtection="1">
      <alignment horizontal="left"/>
      <protection locked="0"/>
    </xf>
    <xf numFmtId="171" fontId="37" fillId="0" borderId="5" xfId="0" applyNumberFormat="1" applyFont="1" applyBorder="1" applyAlignment="1" applyProtection="1">
      <alignment horizontal="left"/>
      <protection locked="0"/>
    </xf>
    <xf numFmtId="171" fontId="37" fillId="0" borderId="52" xfId="0" applyNumberFormat="1" applyFont="1" applyBorder="1" applyAlignment="1" applyProtection="1">
      <alignment horizontal="left"/>
      <protection locked="0"/>
    </xf>
    <xf numFmtId="0" fontId="36" fillId="2" borderId="10" xfId="0" applyFont="1" applyFill="1" applyBorder="1" applyAlignment="1">
      <alignment horizontal="right"/>
    </xf>
    <xf numFmtId="0" fontId="32" fillId="0" borderId="11" xfId="0" applyFont="1" applyBorder="1" applyAlignment="1">
      <alignment horizontal="right"/>
    </xf>
    <xf numFmtId="0" fontId="36" fillId="2" borderId="12" xfId="0" applyFont="1" applyFill="1" applyBorder="1" applyAlignment="1">
      <alignment horizontal="right"/>
    </xf>
    <xf numFmtId="0" fontId="32" fillId="0" borderId="0" xfId="0" applyFont="1" applyAlignment="1">
      <alignment horizontal="right"/>
    </xf>
    <xf numFmtId="0" fontId="46" fillId="2" borderId="29" xfId="0" applyFont="1" applyFill="1" applyBorder="1" applyAlignment="1">
      <alignment horizontal="center"/>
    </xf>
    <xf numFmtId="0" fontId="46" fillId="2" borderId="0" xfId="0" applyFont="1" applyFill="1" applyAlignment="1">
      <alignment horizontal="center"/>
    </xf>
    <xf numFmtId="0" fontId="46" fillId="2" borderId="30" xfId="0" applyFont="1" applyFill="1" applyBorder="1" applyAlignment="1">
      <alignment horizontal="center"/>
    </xf>
    <xf numFmtId="0" fontId="33" fillId="2" borderId="49" xfId="0" applyFont="1" applyFill="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50" xfId="0" applyFont="1" applyBorder="1" applyAlignment="1" applyProtection="1">
      <alignment horizontal="left" vertical="center"/>
      <protection locked="0"/>
    </xf>
    <xf numFmtId="0" fontId="33" fillId="2" borderId="45" xfId="0" applyFont="1" applyFill="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3" fillId="2" borderId="47" xfId="0" applyFont="1" applyFill="1" applyBorder="1" applyAlignment="1" applyProtection="1">
      <alignment horizontal="left" vertical="center"/>
      <protection locked="0"/>
    </xf>
    <xf numFmtId="0" fontId="32" fillId="0" borderId="48" xfId="0" applyFont="1" applyBorder="1" applyAlignment="1" applyProtection="1">
      <alignment horizontal="left" vertical="center"/>
      <protection locked="0"/>
    </xf>
    <xf numFmtId="167" fontId="46" fillId="2" borderId="29" xfId="0" applyNumberFormat="1" applyFont="1" applyFill="1" applyBorder="1" applyAlignment="1">
      <alignment horizontal="center"/>
    </xf>
    <xf numFmtId="167" fontId="46" fillId="2" borderId="0" xfId="0" applyNumberFormat="1" applyFont="1" applyFill="1" applyAlignment="1">
      <alignment horizontal="center"/>
    </xf>
    <xf numFmtId="167" fontId="46" fillId="2" borderId="30" xfId="0" applyNumberFormat="1" applyFont="1" applyFill="1" applyBorder="1" applyAlignment="1">
      <alignment horizontal="center"/>
    </xf>
    <xf numFmtId="0" fontId="32" fillId="2" borderId="29"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30" xfId="0" applyFont="1" applyFill="1" applyBorder="1" applyAlignment="1">
      <alignment horizontal="center" vertical="center" wrapText="1"/>
    </xf>
    <xf numFmtId="0" fontId="30" fillId="2" borderId="29" xfId="0" applyFont="1" applyFill="1" applyBorder="1" applyAlignment="1">
      <alignment horizontal="center"/>
    </xf>
    <xf numFmtId="0" fontId="30" fillId="2" borderId="0" xfId="0" applyFont="1" applyFill="1" applyAlignment="1">
      <alignment horizontal="center"/>
    </xf>
    <xf numFmtId="0" fontId="30" fillId="2" borderId="30" xfId="0" applyFont="1" applyFill="1" applyBorder="1" applyAlignment="1">
      <alignment horizontal="center"/>
    </xf>
    <xf numFmtId="0" fontId="42" fillId="4" borderId="39" xfId="0" applyFont="1" applyFill="1" applyBorder="1" applyAlignment="1">
      <alignment horizontal="center" vertical="center"/>
    </xf>
    <xf numFmtId="0" fontId="42" fillId="4" borderId="40" xfId="0" applyFont="1" applyFill="1" applyBorder="1" applyAlignment="1">
      <alignment horizontal="center" vertical="center"/>
    </xf>
    <xf numFmtId="0" fontId="45" fillId="4" borderId="41" xfId="0" applyFont="1" applyFill="1" applyBorder="1" applyAlignment="1">
      <alignment horizontal="center" vertical="center"/>
    </xf>
    <xf numFmtId="165" fontId="23" fillId="3" borderId="0" xfId="0" applyNumberFormat="1" applyFont="1" applyFill="1" applyAlignment="1">
      <alignment horizontal="center" vertical="top" wrapText="1"/>
    </xf>
    <xf numFmtId="0" fontId="0" fillId="0" borderId="0" xfId="0" applyAlignment="1">
      <alignment horizontal="center" vertical="top" wrapText="1"/>
    </xf>
    <xf numFmtId="165" fontId="22" fillId="3" borderId="0" xfId="0" applyNumberFormat="1" applyFont="1" applyFill="1" applyAlignment="1">
      <alignment horizontal="center" vertical="top" wrapText="1"/>
    </xf>
    <xf numFmtId="49" fontId="19"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22" fillId="3"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165" fontId="22" fillId="3" borderId="0" xfId="0" applyNumberFormat="1" applyFont="1" applyFill="1" applyAlignment="1">
      <alignment horizontal="center" vertical="center"/>
    </xf>
    <xf numFmtId="165" fontId="24" fillId="3" borderId="0" xfId="0" applyNumberFormat="1" applyFont="1" applyFill="1" applyAlignment="1">
      <alignment horizontal="center" vertical="center"/>
    </xf>
    <xf numFmtId="0" fontId="40" fillId="3" borderId="0" xfId="0" applyFont="1" applyFill="1" applyAlignment="1">
      <alignment horizontal="center" vertical="center"/>
    </xf>
    <xf numFmtId="0" fontId="41" fillId="3" borderId="0" xfId="0" applyFont="1" applyFill="1" applyAlignment="1">
      <alignment horizontal="center" vertical="center"/>
    </xf>
    <xf numFmtId="49" fontId="23" fillId="3" borderId="2" xfId="0" quotePrefix="1" applyNumberFormat="1" applyFont="1" applyFill="1" applyBorder="1" applyAlignment="1">
      <alignment horizontal="right" vertical="top" wrapText="1"/>
    </xf>
    <xf numFmtId="0" fontId="23" fillId="3" borderId="0" xfId="0" applyFont="1" applyFill="1" applyAlignment="1">
      <alignment horizontal="center" vertical="top" wrapText="1"/>
    </xf>
    <xf numFmtId="0" fontId="0" fillId="3" borderId="0" xfId="0" applyFill="1" applyAlignment="1">
      <alignment horizontal="center" vertical="top" wrapText="1"/>
    </xf>
    <xf numFmtId="49" fontId="23" fillId="3" borderId="2" xfId="0" applyNumberFormat="1" applyFont="1" applyFill="1" applyBorder="1" applyAlignment="1">
      <alignment horizontal="right" vertical="top" wrapText="1"/>
    </xf>
    <xf numFmtId="0" fontId="59" fillId="3" borderId="0" xfId="1" applyFont="1" applyFill="1" applyAlignment="1">
      <alignment horizontal="center" vertical="top" wrapText="1"/>
    </xf>
    <xf numFmtId="0" fontId="42" fillId="4" borderId="39" xfId="1" applyFont="1" applyFill="1" applyBorder="1" applyAlignment="1">
      <alignment horizontal="center" vertical="center"/>
    </xf>
    <xf numFmtId="0" fontId="42" fillId="4" borderId="41" xfId="0" applyFont="1" applyFill="1" applyBorder="1" applyAlignment="1">
      <alignment horizontal="center" vertical="center"/>
    </xf>
    <xf numFmtId="0" fontId="40" fillId="3" borderId="0" xfId="1" applyFont="1" applyFill="1" applyAlignment="1">
      <alignment horizontal="center" vertical="center" wrapText="1"/>
    </xf>
    <xf numFmtId="0" fontId="50" fillId="3" borderId="0" xfId="0" applyFont="1" applyFill="1" applyAlignment="1">
      <alignment horizontal="center" vertical="center" wrapText="1"/>
    </xf>
    <xf numFmtId="0" fontId="58" fillId="3" borderId="0" xfId="1" applyFont="1" applyFill="1" applyAlignment="1">
      <alignment horizontal="center" vertical="center" wrapText="1"/>
    </xf>
    <xf numFmtId="0" fontId="23" fillId="3" borderId="0" xfId="1" applyFont="1" applyFill="1" applyAlignment="1">
      <alignment horizontal="center" vertical="top" wrapText="1"/>
    </xf>
    <xf numFmtId="0" fontId="27" fillId="3" borderId="0" xfId="2" applyFont="1" applyFill="1" applyBorder="1" applyAlignment="1">
      <alignment horizontal="center" vertical="top" wrapText="1"/>
    </xf>
    <xf numFmtId="49" fontId="35" fillId="3" borderId="0" xfId="0" applyNumberFormat="1" applyFont="1" applyFill="1" applyAlignment="1">
      <alignment horizontal="center" vertical="center" wrapText="1"/>
    </xf>
    <xf numFmtId="0" fontId="24" fillId="3" borderId="0" xfId="0" applyFont="1" applyFill="1" applyAlignment="1">
      <alignment horizontal="right" vertical="center"/>
    </xf>
    <xf numFmtId="0" fontId="12" fillId="0" borderId="0" xfId="0" applyFont="1" applyAlignment="1">
      <alignment horizontal="right" vertical="center"/>
    </xf>
    <xf numFmtId="0" fontId="48" fillId="3" borderId="0" xfId="2" applyFont="1" applyFill="1" applyBorder="1" applyAlignment="1">
      <alignment horizontal="left" vertical="center"/>
    </xf>
    <xf numFmtId="0" fontId="24" fillId="0" borderId="0" xfId="0" applyFont="1" applyAlignment="1">
      <alignment horizontal="left" vertical="center"/>
    </xf>
    <xf numFmtId="0" fontId="19" fillId="0" borderId="0" xfId="0" applyFont="1" applyAlignment="1">
      <alignment horizontal="left" vertical="center"/>
    </xf>
    <xf numFmtId="0" fontId="51" fillId="3" borderId="5" xfId="2" applyFont="1" applyFill="1" applyBorder="1" applyAlignment="1">
      <alignment horizontal="center" vertical="center"/>
    </xf>
    <xf numFmtId="0" fontId="9" fillId="3" borderId="5" xfId="0" applyFont="1" applyFill="1" applyBorder="1" applyAlignment="1">
      <alignment horizontal="center" vertical="center"/>
    </xf>
    <xf numFmtId="0" fontId="23" fillId="3" borderId="0" xfId="1" applyFont="1" applyFill="1" applyAlignment="1">
      <alignment horizontal="left" vertical="top" wrapText="1"/>
    </xf>
    <xf numFmtId="0" fontId="22" fillId="3" borderId="0" xfId="1" applyFont="1" applyFill="1" applyAlignment="1">
      <alignment horizontal="center" vertical="top" wrapText="1"/>
    </xf>
    <xf numFmtId="0" fontId="44" fillId="4" borderId="41" xfId="0" applyFont="1" applyFill="1" applyBorder="1" applyAlignment="1">
      <alignment horizontal="center" vertical="center"/>
    </xf>
    <xf numFmtId="0" fontId="19" fillId="3" borderId="2" xfId="0" applyFont="1" applyFill="1" applyBorder="1" applyAlignment="1">
      <alignment horizontal="right" vertical="top" wrapText="1"/>
    </xf>
    <xf numFmtId="164" fontId="24" fillId="3" borderId="0" xfId="0" applyNumberFormat="1" applyFont="1" applyFill="1" applyAlignment="1">
      <alignment horizontal="center" vertical="center"/>
    </xf>
    <xf numFmtId="0" fontId="23" fillId="3" borderId="0" xfId="0" applyFont="1" applyFill="1" applyAlignment="1">
      <alignment horizontal="center" vertical="center" wrapText="1"/>
    </xf>
    <xf numFmtId="0" fontId="0" fillId="0" borderId="0" xfId="0"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49" fontId="35" fillId="3" borderId="0" xfId="0" applyNumberFormat="1" applyFont="1" applyFill="1" applyAlignment="1">
      <alignment horizontal="center" vertical="center"/>
    </xf>
    <xf numFmtId="0" fontId="52" fillId="0" borderId="0" xfId="0" applyFont="1" applyAlignment="1">
      <alignment horizontal="center" vertical="center"/>
    </xf>
    <xf numFmtId="0" fontId="22" fillId="3" borderId="0" xfId="1" applyFont="1" applyFill="1" applyAlignment="1">
      <alignment horizontal="right" vertical="center"/>
    </xf>
    <xf numFmtId="0" fontId="0" fillId="0" borderId="0" xfId="0" applyAlignment="1">
      <alignment horizontal="right" vertical="center"/>
    </xf>
    <xf numFmtId="0" fontId="22" fillId="3" borderId="0" xfId="1" applyFont="1" applyFill="1" applyAlignment="1">
      <alignment horizontal="left" vertical="center" wrapText="1"/>
    </xf>
    <xf numFmtId="0" fontId="22" fillId="3" borderId="0" xfId="0" applyFont="1" applyFill="1" applyAlignment="1">
      <alignment horizontal="left" vertical="center" wrapText="1"/>
    </xf>
    <xf numFmtId="0" fontId="51" fillId="3" borderId="0" xfId="2" applyFont="1" applyFill="1" applyBorder="1" applyAlignment="1">
      <alignment horizontal="center" vertical="center"/>
    </xf>
    <xf numFmtId="0" fontId="9" fillId="0" borderId="0" xfId="0" applyFont="1" applyAlignment="1">
      <alignment horizontal="center" vertical="center"/>
    </xf>
    <xf numFmtId="0" fontId="49" fillId="3" borderId="0" xfId="2" applyFont="1" applyFill="1" applyBorder="1" applyAlignment="1">
      <alignment horizontal="center" vertical="center"/>
    </xf>
    <xf numFmtId="0" fontId="22" fillId="0" borderId="0" xfId="0" applyFont="1" applyAlignment="1">
      <alignment horizontal="center" vertical="center"/>
    </xf>
    <xf numFmtId="0" fontId="23" fillId="3" borderId="0" xfId="1" applyFont="1" applyFill="1" applyAlignment="1">
      <alignment horizontal="center" vertical="center"/>
    </xf>
    <xf numFmtId="0" fontId="23" fillId="0" borderId="0" xfId="0" applyFont="1" applyAlignment="1">
      <alignment horizontal="center" vertical="center"/>
    </xf>
    <xf numFmtId="0" fontId="49" fillId="3" borderId="0" xfId="2" applyFont="1" applyFill="1" applyBorder="1" applyAlignment="1">
      <alignment horizontal="left" vertical="center"/>
    </xf>
    <xf numFmtId="0" fontId="22" fillId="3" borderId="0" xfId="1" applyFont="1" applyFill="1" applyAlignment="1">
      <alignment horizontal="left" vertical="center"/>
    </xf>
    <xf numFmtId="0" fontId="25" fillId="3" borderId="19" xfId="0" applyFont="1" applyFill="1"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25" fillId="3" borderId="10" xfId="0" applyFont="1" applyFill="1" applyBorder="1" applyAlignment="1">
      <alignment horizontal="left" vertical="center" wrapText="1"/>
    </xf>
    <xf numFmtId="0" fontId="0" fillId="0" borderId="20" xfId="0" applyBorder="1" applyAlignment="1">
      <alignment horizontal="left" vertical="center" wrapText="1"/>
    </xf>
    <xf numFmtId="0" fontId="26" fillId="3" borderId="21"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6" fillId="3" borderId="13" xfId="0" applyFont="1" applyFill="1" applyBorder="1" applyAlignment="1" applyProtection="1">
      <alignment horizontal="left" vertical="center" wrapText="1"/>
      <protection locked="0"/>
    </xf>
    <xf numFmtId="1" fontId="26" fillId="3" borderId="13" xfId="0" applyNumberFormat="1" applyFont="1" applyFill="1" applyBorder="1" applyAlignment="1" applyProtection="1">
      <alignment horizontal="left" vertical="center" wrapText="1"/>
      <protection locked="0"/>
    </xf>
    <xf numFmtId="1" fontId="0" fillId="0" borderId="22" xfId="0" applyNumberFormat="1" applyBorder="1" applyAlignment="1" applyProtection="1">
      <alignment horizontal="left" vertical="center" wrapText="1"/>
      <protection locked="0"/>
    </xf>
    <xf numFmtId="0" fontId="22" fillId="3" borderId="19" xfId="0" applyFont="1" applyFill="1" applyBorder="1" applyAlignment="1">
      <alignment horizontal="center"/>
    </xf>
    <xf numFmtId="0" fontId="12" fillId="0" borderId="11"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0" fillId="0" borderId="22" xfId="0" applyBorder="1" applyAlignment="1" applyProtection="1">
      <alignment horizontal="left" vertical="center" wrapText="1"/>
      <protection locked="0"/>
    </xf>
    <xf numFmtId="1" fontId="25" fillId="3" borderId="21" xfId="0" applyNumberFormat="1" applyFont="1" applyFill="1" applyBorder="1" applyAlignment="1" applyProtection="1">
      <alignment horizontal="left" vertical="center" wrapText="1"/>
      <protection locked="0"/>
    </xf>
    <xf numFmtId="1" fontId="0" fillId="0" borderId="14" xfId="0" applyNumberFormat="1" applyBorder="1" applyAlignment="1" applyProtection="1">
      <alignment horizontal="left" vertical="center" wrapText="1"/>
      <protection locked="0"/>
    </xf>
    <xf numFmtId="1" fontId="0" fillId="0" borderId="16" xfId="0" applyNumberFormat="1" applyBorder="1" applyAlignment="1" applyProtection="1">
      <alignment horizontal="left" vertical="center" wrapText="1"/>
      <protection locked="0"/>
    </xf>
    <xf numFmtId="1" fontId="25" fillId="3" borderId="13" xfId="0" applyNumberFormat="1" applyFont="1" applyFill="1" applyBorder="1" applyAlignment="1" applyProtection="1">
      <alignment horizontal="left" vertical="center" wrapText="1"/>
      <protection locked="0"/>
    </xf>
    <xf numFmtId="0" fontId="20" fillId="3" borderId="2" xfId="0" applyFont="1" applyFill="1" applyBorder="1" applyAlignment="1">
      <alignment horizontal="left"/>
    </xf>
    <xf numFmtId="0" fontId="17" fillId="3" borderId="0" xfId="0" applyFont="1" applyFill="1" applyAlignment="1">
      <alignment horizontal="left"/>
    </xf>
    <xf numFmtId="0" fontId="17" fillId="3" borderId="3" xfId="0" applyFont="1" applyFill="1" applyBorder="1" applyAlignment="1">
      <alignment horizontal="left"/>
    </xf>
    <xf numFmtId="0" fontId="25" fillId="3" borderId="21" xfId="0" applyFont="1" applyFill="1" applyBorder="1" applyAlignment="1" applyProtection="1">
      <alignment horizontal="left" vertical="center" wrapText="1"/>
      <protection locked="0"/>
    </xf>
    <xf numFmtId="0" fontId="18" fillId="3" borderId="2" xfId="0" applyFont="1" applyFill="1" applyBorder="1" applyAlignment="1">
      <alignment horizontal="left"/>
    </xf>
    <xf numFmtId="0" fontId="23" fillId="3" borderId="0" xfId="0" applyFont="1" applyFill="1" applyAlignment="1">
      <alignment horizontal="left"/>
    </xf>
    <xf numFmtId="0" fontId="0" fillId="3" borderId="0" xfId="0" applyFill="1" applyAlignment="1">
      <alignment horizontal="left"/>
    </xf>
    <xf numFmtId="170" fontId="23" fillId="3" borderId="14" xfId="0" applyNumberFormat="1" applyFont="1" applyFill="1" applyBorder="1" applyAlignment="1">
      <alignment horizontal="left"/>
    </xf>
    <xf numFmtId="0" fontId="43" fillId="4" borderId="40" xfId="0"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53" fillId="3" borderId="53"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0" fontId="23" fillId="3" borderId="11" xfId="0" applyFont="1" applyFill="1" applyBorder="1" applyAlignment="1">
      <alignment horizontal="left"/>
    </xf>
    <xf numFmtId="0" fontId="0" fillId="0" borderId="11" xfId="0" applyBorder="1" applyAlignment="1">
      <alignment horizontal="left"/>
    </xf>
    <xf numFmtId="166" fontId="23" fillId="3" borderId="18" xfId="0" applyNumberFormat="1" applyFont="1" applyFill="1" applyBorder="1" applyAlignment="1">
      <alignment horizontal="left"/>
    </xf>
    <xf numFmtId="166" fontId="0" fillId="3" borderId="18" xfId="0" applyNumberFormat="1" applyFill="1" applyBorder="1" applyAlignment="1">
      <alignment horizontal="left"/>
    </xf>
    <xf numFmtId="3" fontId="23" fillId="3" borderId="14" xfId="0" applyNumberFormat="1" applyFont="1" applyFill="1" applyBorder="1" applyAlignment="1">
      <alignment horizontal="left"/>
    </xf>
    <xf numFmtId="0" fontId="53" fillId="3" borderId="23" xfId="0" applyFont="1" applyFill="1" applyBorder="1" applyAlignment="1">
      <alignment horizontal="left" vertical="center"/>
    </xf>
    <xf numFmtId="0" fontId="11" fillId="3" borderId="18" xfId="0" applyFont="1" applyFill="1" applyBorder="1" applyAlignment="1">
      <alignment horizontal="left" vertical="center"/>
    </xf>
    <xf numFmtId="0" fontId="11" fillId="3" borderId="24" xfId="0" applyFont="1" applyFill="1" applyBorder="1" applyAlignment="1">
      <alignment horizontal="left" vertical="center"/>
    </xf>
    <xf numFmtId="176" fontId="23" fillId="3" borderId="0" xfId="0" applyNumberFormat="1" applyFont="1" applyFill="1" applyAlignment="1">
      <alignment horizontal="left"/>
    </xf>
    <xf numFmtId="176" fontId="0" fillId="0" borderId="0" xfId="0" applyNumberFormat="1" applyAlignment="1">
      <alignment horizontal="left"/>
    </xf>
    <xf numFmtId="0" fontId="0" fillId="3" borderId="18" xfId="0" applyFill="1" applyBorder="1" applyAlignment="1">
      <alignment horizontal="left"/>
    </xf>
    <xf numFmtId="0" fontId="23" fillId="3" borderId="14" xfId="0" applyFont="1" applyFill="1" applyBorder="1" applyAlignment="1">
      <alignment horizontal="left" vertical="center"/>
    </xf>
    <xf numFmtId="0" fontId="0" fillId="3" borderId="14" xfId="0" applyFill="1" applyBorder="1" applyAlignment="1">
      <alignment horizontal="left"/>
    </xf>
    <xf numFmtId="0" fontId="24" fillId="3" borderId="19"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 xfId="0" applyFont="1" applyFill="1" applyBorder="1" applyAlignment="1">
      <alignment horizontal="left" vertical="center" wrapText="1"/>
    </xf>
    <xf numFmtId="0" fontId="51" fillId="3" borderId="2" xfId="2" applyFont="1" applyFill="1" applyBorder="1" applyAlignment="1">
      <alignment horizontal="left" vertical="center" wrapText="1"/>
    </xf>
    <xf numFmtId="0" fontId="51" fillId="3" borderId="0" xfId="2" applyFont="1" applyFill="1" applyBorder="1" applyAlignment="1">
      <alignment horizontal="left" vertical="center" wrapText="1"/>
    </xf>
    <xf numFmtId="0" fontId="51" fillId="3" borderId="3" xfId="2" applyFont="1" applyFill="1" applyBorder="1" applyAlignment="1">
      <alignment horizontal="left" vertical="center" wrapText="1"/>
    </xf>
    <xf numFmtId="0" fontId="0" fillId="3" borderId="2" xfId="0" applyFill="1" applyBorder="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19" fillId="3" borderId="19" xfId="2" applyFont="1" applyFill="1" applyBorder="1" applyAlignment="1">
      <alignment horizontal="left" vertical="center" wrapText="1"/>
    </xf>
    <xf numFmtId="0" fontId="19" fillId="3" borderId="11" xfId="2" applyFont="1" applyFill="1" applyBorder="1" applyAlignment="1">
      <alignment horizontal="left" vertical="center" wrapText="1"/>
    </xf>
    <xf numFmtId="0" fontId="19" fillId="3" borderId="20" xfId="2" applyFont="1" applyFill="1" applyBorder="1" applyAlignment="1">
      <alignment horizontal="left" vertical="center" wrapText="1"/>
    </xf>
    <xf numFmtId="0" fontId="19" fillId="3" borderId="2"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3" xfId="2" applyFont="1" applyFill="1" applyBorder="1" applyAlignment="1">
      <alignment horizontal="left" vertical="center" wrapText="1"/>
    </xf>
    <xf numFmtId="0" fontId="19" fillId="3" borderId="21" xfId="2" applyFont="1" applyFill="1" applyBorder="1" applyAlignment="1">
      <alignment horizontal="left" vertical="center" wrapText="1"/>
    </xf>
    <xf numFmtId="0" fontId="19" fillId="3" borderId="14" xfId="2" applyFont="1" applyFill="1" applyBorder="1" applyAlignment="1">
      <alignment horizontal="left" vertical="center" wrapText="1"/>
    </xf>
    <xf numFmtId="0" fontId="19" fillId="3" borderId="22" xfId="2" applyFont="1" applyFill="1" applyBorder="1" applyAlignment="1">
      <alignment horizontal="left" vertical="center" wrapText="1"/>
    </xf>
    <xf numFmtId="0" fontId="23" fillId="3" borderId="18" xfId="0" applyFont="1" applyFill="1" applyBorder="1" applyAlignment="1">
      <alignment horizontal="left"/>
    </xf>
    <xf numFmtId="0" fontId="60" fillId="3" borderId="0" xfId="0" applyFont="1" applyFill="1" applyAlignment="1">
      <alignment horizontal="center"/>
    </xf>
    <xf numFmtId="0" fontId="14" fillId="0" borderId="0" xfId="0" applyFont="1" applyAlignment="1">
      <alignment horizontal="center"/>
    </xf>
    <xf numFmtId="169" fontId="23" fillId="3" borderId="11" xfId="0" applyNumberFormat="1" applyFont="1" applyFill="1" applyBorder="1" applyAlignment="1">
      <alignment horizontal="left"/>
    </xf>
    <xf numFmtId="0" fontId="19" fillId="3" borderId="18" xfId="2" applyFont="1" applyFill="1" applyBorder="1" applyAlignment="1">
      <alignment horizontal="left" wrapText="1"/>
    </xf>
    <xf numFmtId="177" fontId="23" fillId="3" borderId="0" xfId="0" applyNumberFormat="1" applyFont="1" applyFill="1" applyAlignment="1">
      <alignment horizontal="left"/>
    </xf>
    <xf numFmtId="3" fontId="0" fillId="3" borderId="14" xfId="0" applyNumberFormat="1" applyFill="1" applyBorder="1" applyAlignment="1">
      <alignment horizontal="left"/>
    </xf>
    <xf numFmtId="0" fontId="21" fillId="3" borderId="7" xfId="0" applyFont="1" applyFill="1" applyBorder="1" applyAlignment="1">
      <alignment horizontal="center" vertical="center"/>
    </xf>
    <xf numFmtId="0" fontId="54" fillId="0" borderId="8" xfId="0" applyFont="1" applyBorder="1" applyAlignment="1">
      <alignment horizontal="center" vertical="center"/>
    </xf>
    <xf numFmtId="168" fontId="21" fillId="3" borderId="8" xfId="0" applyNumberFormat="1" applyFont="1" applyFill="1" applyBorder="1" applyAlignment="1">
      <alignment horizontal="center" vertical="center"/>
    </xf>
    <xf numFmtId="0" fontId="54" fillId="0" borderId="9" xfId="0" applyFont="1" applyBorder="1" applyAlignment="1">
      <alignment horizontal="center" vertical="center"/>
    </xf>
    <xf numFmtId="0" fontId="23" fillId="3" borderId="7" xfId="0" applyFont="1" applyFill="1" applyBorder="1" applyAlignment="1">
      <alignment horizontal="center" vertical="center"/>
    </xf>
    <xf numFmtId="0" fontId="23" fillId="0" borderId="8" xfId="0" applyFont="1" applyBorder="1" applyAlignment="1">
      <alignment horizontal="center" vertical="center"/>
    </xf>
    <xf numFmtId="168" fontId="23" fillId="3" borderId="8" xfId="0" applyNumberFormat="1" applyFont="1" applyFill="1" applyBorder="1" applyAlignment="1">
      <alignment horizontal="center" vertical="center"/>
    </xf>
    <xf numFmtId="5" fontId="23" fillId="3" borderId="8" xfId="0" applyNumberFormat="1" applyFont="1" applyFill="1" applyBorder="1" applyAlignment="1">
      <alignment horizontal="center" vertical="center"/>
    </xf>
    <xf numFmtId="5" fontId="23" fillId="0" borderId="8" xfId="0" applyNumberFormat="1" applyFont="1" applyBorder="1" applyAlignment="1">
      <alignment horizontal="center" vertical="center"/>
    </xf>
    <xf numFmtId="5" fontId="23" fillId="0" borderId="9" xfId="0" applyNumberFormat="1" applyFont="1" applyBorder="1" applyAlignment="1">
      <alignment horizontal="center" vertical="center"/>
    </xf>
    <xf numFmtId="0" fontId="23" fillId="3" borderId="19" xfId="0" applyFont="1" applyFill="1"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9" fillId="3" borderId="56" xfId="0" applyFont="1" applyFill="1" applyBorder="1" applyAlignment="1">
      <alignment horizontal="left" vertical="center"/>
    </xf>
    <xf numFmtId="0" fontId="19" fillId="3" borderId="25" xfId="0" applyFont="1" applyFill="1" applyBorder="1" applyAlignment="1">
      <alignment horizontal="left" vertical="center"/>
    </xf>
    <xf numFmtId="0" fontId="19" fillId="3" borderId="57" xfId="0" applyFont="1" applyFill="1" applyBorder="1" applyAlignment="1">
      <alignment horizontal="left" vertical="center"/>
    </xf>
    <xf numFmtId="0" fontId="19" fillId="3" borderId="2" xfId="0" applyFont="1"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168" fontId="23" fillId="3" borderId="17" xfId="0" applyNumberFormat="1" applyFont="1" applyFill="1" applyBorder="1" applyAlignment="1">
      <alignment horizontal="center" vertical="center"/>
    </xf>
    <xf numFmtId="0" fontId="23" fillId="0" borderId="18" xfId="0" applyFont="1" applyBorder="1" applyAlignment="1">
      <alignment horizontal="center" vertical="center"/>
    </xf>
    <xf numFmtId="0" fontId="23" fillId="0" borderId="24" xfId="0" applyFont="1" applyBorder="1" applyAlignment="1">
      <alignment horizontal="center" vertical="center"/>
    </xf>
    <xf numFmtId="0" fontId="0" fillId="0" borderId="0" xfId="0" applyAlignment="1">
      <alignment horizontal="left"/>
    </xf>
    <xf numFmtId="0" fontId="23" fillId="3" borderId="14" xfId="0" applyFont="1" applyFill="1" applyBorder="1" applyAlignment="1">
      <alignment horizontal="left"/>
    </xf>
    <xf numFmtId="0" fontId="19" fillId="3" borderId="19"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20" xfId="0" applyFont="1" applyFill="1" applyBorder="1" applyAlignment="1">
      <alignment horizontal="left" vertical="center"/>
    </xf>
    <xf numFmtId="168" fontId="21" fillId="3" borderId="17" xfId="0" applyNumberFormat="1" applyFont="1" applyFill="1" applyBorder="1" applyAlignment="1">
      <alignment horizontal="center" vertical="center"/>
    </xf>
    <xf numFmtId="0" fontId="54" fillId="0" borderId="18" xfId="0" applyFont="1" applyBorder="1" applyAlignment="1">
      <alignment horizontal="center" vertical="center"/>
    </xf>
    <xf numFmtId="0" fontId="54" fillId="0" borderId="24" xfId="0" applyFont="1" applyBorder="1" applyAlignment="1">
      <alignment horizontal="center" vertical="center"/>
    </xf>
  </cellXfs>
  <cellStyles count="10">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2 2" xfId="9" xr:uid="{F9407D77-26A1-45BB-BC1B-23CF13819C0A}"/>
    <cellStyle name="Normal 3" xfId="8" xr:uid="{8B8D9C39-8B31-454C-AA27-E4A0B182B302}"/>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2607946</xdr:colOff>
      <xdr:row>43</xdr:row>
      <xdr:rowOff>15240</xdr:rowOff>
    </xdr:to>
    <xdr:pic>
      <xdr:nvPicPr>
        <xdr:cNvPr id="4" name="Picture 3">
          <a:extLst>
            <a:ext uri="{FF2B5EF4-FFF2-40B4-BE49-F238E27FC236}">
              <a16:creationId xmlns:a16="http://schemas.microsoft.com/office/drawing/2014/main" id="{5841B487-BB07-4BA8-A7AC-613B96441E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6" name="Picture 5">
          <a:extLst>
            <a:ext uri="{FF2B5EF4-FFF2-40B4-BE49-F238E27FC236}">
              <a16:creationId xmlns:a16="http://schemas.microsoft.com/office/drawing/2014/main" id="{4B6A30E3-2405-43F2-963C-E02E3E33DAA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103515</xdr:rowOff>
    </xdr:to>
    <xdr:pic>
      <xdr:nvPicPr>
        <xdr:cNvPr id="4" name="Picture 3">
          <a:extLst>
            <a:ext uri="{FF2B5EF4-FFF2-40B4-BE49-F238E27FC236}">
              <a16:creationId xmlns:a16="http://schemas.microsoft.com/office/drawing/2014/main" id="{195069AE-E970-44AB-BBB1-96D10EEC2E46}"/>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forms/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istc.maps.arcgis.com/apps/webappviewer/index.html?id=9f9d6e39375a4766b1317ba1e67e058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25E8-D495-4C0C-AED7-2106B79145F2}">
  <dimension ref="A1:R97"/>
  <sheetViews>
    <sheetView view="pageLayout" zoomScaleNormal="100" workbookViewId="0">
      <selection activeCell="A6" sqref="A6:D6"/>
    </sheetView>
  </sheetViews>
  <sheetFormatPr defaultColWidth="7" defaultRowHeight="15" x14ac:dyDescent="0.25"/>
  <cols>
    <col min="1" max="1" width="39.5703125" style="145" customWidth="1"/>
    <col min="2" max="2" width="1.42578125" style="145" customWidth="1"/>
    <col min="3" max="3" width="29" style="145" customWidth="1"/>
    <col min="4" max="4" width="32.5703125" style="145" customWidth="1"/>
    <col min="7" max="7" width="9" bestFit="1" customWidth="1"/>
    <col min="9" max="9" width="8.7109375" bestFit="1" customWidth="1"/>
    <col min="11" max="11" width="7.140625" bestFit="1" customWidth="1"/>
  </cols>
  <sheetData>
    <row r="1" spans="1:4" ht="15" customHeight="1" x14ac:dyDescent="0.2">
      <c r="A1" s="222"/>
      <c r="B1" s="206"/>
      <c r="C1" s="206"/>
      <c r="D1" s="206"/>
    </row>
    <row r="2" spans="1:4" ht="15" customHeight="1" x14ac:dyDescent="0.2">
      <c r="A2" s="222"/>
      <c r="B2" s="206"/>
      <c r="C2" s="206"/>
      <c r="D2" s="206"/>
    </row>
    <row r="3" spans="1:4" ht="15" customHeight="1" x14ac:dyDescent="0.2">
      <c r="A3" s="222"/>
      <c r="B3" s="206"/>
      <c r="C3" s="206"/>
      <c r="D3" s="206"/>
    </row>
    <row r="4" spans="1:4" ht="15" customHeight="1" x14ac:dyDescent="0.2">
      <c r="A4" s="213"/>
      <c r="B4" s="206"/>
      <c r="C4" s="206"/>
      <c r="D4" s="206"/>
    </row>
    <row r="5" spans="1:4" ht="15" customHeight="1" x14ac:dyDescent="0.2">
      <c r="A5" s="213"/>
      <c r="B5" s="206"/>
      <c r="C5" s="206"/>
      <c r="D5" s="206"/>
    </row>
    <row r="6" spans="1:4" ht="15" customHeight="1" x14ac:dyDescent="0.2">
      <c r="A6" s="220">
        <v>44927</v>
      </c>
      <c r="B6" s="221"/>
      <c r="C6" s="221"/>
      <c r="D6" s="221"/>
    </row>
    <row r="7" spans="1:4" ht="15" customHeight="1" x14ac:dyDescent="0.2">
      <c r="A7" s="213"/>
      <c r="B7" s="206"/>
      <c r="C7" s="206"/>
      <c r="D7" s="206"/>
    </row>
    <row r="8" spans="1:4" ht="15" customHeight="1" x14ac:dyDescent="0.2">
      <c r="A8" s="213"/>
      <c r="B8" s="206"/>
      <c r="C8" s="206"/>
      <c r="D8" s="206"/>
    </row>
    <row r="9" spans="1:4" ht="15" customHeight="1" x14ac:dyDescent="0.2">
      <c r="A9" s="211"/>
      <c r="B9" s="206"/>
      <c r="C9" s="206"/>
      <c r="D9" s="206"/>
    </row>
    <row r="10" spans="1:4" ht="15" customHeight="1" x14ac:dyDescent="0.2">
      <c r="A10" s="209" t="s">
        <v>132</v>
      </c>
      <c r="B10" s="205"/>
      <c r="C10" s="205"/>
      <c r="D10" s="205"/>
    </row>
    <row r="11" spans="1:4" ht="15" customHeight="1" x14ac:dyDescent="0.2">
      <c r="A11" s="209"/>
      <c r="B11" s="205"/>
      <c r="C11" s="205"/>
      <c r="D11" s="205"/>
    </row>
    <row r="12" spans="1:4" ht="15" customHeight="1" x14ac:dyDescent="0.2">
      <c r="A12" s="214">
        <f>'Cover Sheet'!B8</f>
        <v>2023</v>
      </c>
      <c r="B12" s="215"/>
      <c r="C12" s="215"/>
      <c r="D12" s="215"/>
    </row>
    <row r="13" spans="1:4" ht="15" customHeight="1" x14ac:dyDescent="0.2">
      <c r="A13" s="209" t="s">
        <v>112</v>
      </c>
      <c r="B13" s="205"/>
      <c r="C13" s="205"/>
      <c r="D13" s="205"/>
    </row>
    <row r="14" spans="1:4" ht="15" customHeight="1" x14ac:dyDescent="0.2">
      <c r="A14" s="209"/>
      <c r="B14" s="205"/>
      <c r="C14" s="205"/>
      <c r="D14" s="205"/>
    </row>
    <row r="15" spans="1:4" ht="15" customHeight="1" x14ac:dyDescent="0.2">
      <c r="A15" s="216">
        <f>'Cover Sheet'!B8</f>
        <v>2023</v>
      </c>
      <c r="B15" s="217"/>
      <c r="C15" s="217"/>
      <c r="D15" s="217"/>
    </row>
    <row r="16" spans="1:4" ht="15" customHeight="1" x14ac:dyDescent="0.2">
      <c r="A16" s="209" t="s">
        <v>91</v>
      </c>
      <c r="B16" s="205"/>
      <c r="C16" s="205"/>
      <c r="D16" s="205"/>
    </row>
    <row r="17" spans="1:4" ht="15" customHeight="1" x14ac:dyDescent="0.2">
      <c r="A17" s="209"/>
      <c r="B17" s="205"/>
      <c r="C17" s="205"/>
      <c r="D17" s="205"/>
    </row>
    <row r="18" spans="1:4" ht="15" customHeight="1" x14ac:dyDescent="0.2">
      <c r="A18" s="218">
        <f>'Cover Sheet'!B8</f>
        <v>2023</v>
      </c>
      <c r="B18" s="219"/>
      <c r="C18" s="219"/>
      <c r="D18" s="219"/>
    </row>
    <row r="19" spans="1:4" ht="15" customHeight="1" x14ac:dyDescent="0.2">
      <c r="A19" s="209" t="s">
        <v>92</v>
      </c>
      <c r="B19" s="205"/>
      <c r="C19" s="205"/>
      <c r="D19" s="205"/>
    </row>
    <row r="20" spans="1:4" ht="15" customHeight="1" x14ac:dyDescent="0.2">
      <c r="A20" s="209"/>
      <c r="B20" s="205"/>
      <c r="C20" s="205"/>
      <c r="D20" s="205"/>
    </row>
    <row r="21" spans="1:4" ht="15" customHeight="1" x14ac:dyDescent="0.2">
      <c r="A21" s="207" t="s">
        <v>133</v>
      </c>
      <c r="B21" s="208"/>
      <c r="C21" s="208"/>
      <c r="D21" s="208"/>
    </row>
    <row r="22" spans="1:4" ht="15" customHeight="1" x14ac:dyDescent="0.2">
      <c r="A22" s="205"/>
      <c r="B22" s="208"/>
      <c r="C22" s="208"/>
      <c r="D22" s="208"/>
    </row>
    <row r="23" spans="1:4" ht="15" customHeight="1" x14ac:dyDescent="0.2">
      <c r="A23" s="205"/>
      <c r="B23" s="208"/>
      <c r="C23" s="208"/>
      <c r="D23" s="208"/>
    </row>
    <row r="24" spans="1:4" ht="15" customHeight="1" x14ac:dyDescent="0.2">
      <c r="A24" s="205"/>
      <c r="B24" s="208"/>
      <c r="C24" s="208"/>
      <c r="D24" s="208"/>
    </row>
    <row r="25" spans="1:4" ht="15" customHeight="1" x14ac:dyDescent="0.2">
      <c r="A25" s="205"/>
      <c r="B25" s="208"/>
      <c r="C25" s="208"/>
      <c r="D25" s="208"/>
    </row>
    <row r="26" spans="1:4" ht="15" customHeight="1" x14ac:dyDescent="0.2">
      <c r="A26" s="205"/>
      <c r="B26" s="208"/>
      <c r="C26" s="208"/>
      <c r="D26" s="208"/>
    </row>
    <row r="27" spans="1:4" ht="15" customHeight="1" x14ac:dyDescent="0.2">
      <c r="A27" s="205"/>
      <c r="B27" s="206"/>
      <c r="C27" s="206"/>
      <c r="D27" s="206"/>
    </row>
    <row r="28" spans="1:4" ht="15" customHeight="1" x14ac:dyDescent="0.2">
      <c r="A28" s="209" t="s">
        <v>67</v>
      </c>
      <c r="B28" s="205"/>
      <c r="C28" s="205"/>
      <c r="D28" s="205"/>
    </row>
    <row r="29" spans="1:4" ht="15" customHeight="1" x14ac:dyDescent="0.2">
      <c r="A29" s="209"/>
      <c r="B29" s="206"/>
      <c r="C29" s="206"/>
      <c r="D29" s="206"/>
    </row>
    <row r="30" spans="1:4" ht="15" customHeight="1" x14ac:dyDescent="0.25">
      <c r="A30" s="209" t="s">
        <v>68</v>
      </c>
      <c r="B30" s="205"/>
      <c r="C30" s="147" t="s">
        <v>8</v>
      </c>
      <c r="D30" s="153"/>
    </row>
    <row r="31" spans="1:4" ht="15" customHeight="1" x14ac:dyDescent="0.2">
      <c r="A31" s="209"/>
      <c r="B31" s="206"/>
      <c r="C31" s="206"/>
      <c r="D31" s="206"/>
    </row>
    <row r="32" spans="1:4" ht="15" customHeight="1" x14ac:dyDescent="0.25">
      <c r="A32" s="154" t="s">
        <v>111</v>
      </c>
      <c r="C32" s="154" t="s">
        <v>69</v>
      </c>
      <c r="D32" s="153"/>
    </row>
    <row r="33" spans="1:9" ht="15" customHeight="1" x14ac:dyDescent="0.25">
      <c r="A33" s="153"/>
      <c r="C33" s="154" t="s">
        <v>2</v>
      </c>
      <c r="D33" s="153"/>
    </row>
    <row r="34" spans="1:9" ht="15" customHeight="1" x14ac:dyDescent="0.25">
      <c r="A34" s="153"/>
      <c r="C34" s="154" t="s">
        <v>70</v>
      </c>
      <c r="D34" s="153"/>
    </row>
    <row r="35" spans="1:9" ht="15" customHeight="1" x14ac:dyDescent="0.25">
      <c r="A35" s="153"/>
      <c r="C35" s="154" t="s">
        <v>71</v>
      </c>
      <c r="D35" s="153"/>
    </row>
    <row r="36" spans="1:9" ht="15" customHeight="1" x14ac:dyDescent="0.2">
      <c r="A36" s="211"/>
      <c r="B36" s="206"/>
      <c r="C36" s="206"/>
      <c r="D36" s="206"/>
    </row>
    <row r="37" spans="1:9" ht="15" customHeight="1" x14ac:dyDescent="0.2">
      <c r="A37" s="211" t="s">
        <v>72</v>
      </c>
      <c r="B37" s="212"/>
      <c r="C37" s="212"/>
      <c r="D37" s="212"/>
    </row>
    <row r="38" spans="1:9" ht="15" customHeight="1" x14ac:dyDescent="0.2">
      <c r="A38" s="211"/>
      <c r="B38" s="212"/>
      <c r="C38" s="212"/>
      <c r="D38" s="212"/>
    </row>
    <row r="39" spans="1:9" ht="15" customHeight="1" x14ac:dyDescent="0.2">
      <c r="A39" s="211" t="s">
        <v>73</v>
      </c>
      <c r="B39" s="212"/>
      <c r="C39" s="212"/>
      <c r="D39" s="212"/>
    </row>
    <row r="40" spans="1:9" ht="15" customHeight="1" x14ac:dyDescent="0.2">
      <c r="A40" s="211"/>
      <c r="B40" s="212"/>
      <c r="C40" s="212"/>
      <c r="D40" s="212"/>
    </row>
    <row r="41" spans="1:9" ht="15" customHeight="1" x14ac:dyDescent="0.2">
      <c r="A41" s="211"/>
      <c r="B41" s="212"/>
      <c r="C41" s="212"/>
      <c r="D41" s="212"/>
    </row>
    <row r="42" spans="1:9" ht="15" customHeight="1" x14ac:dyDescent="0.2">
      <c r="A42" s="211"/>
      <c r="B42" s="212"/>
      <c r="C42" s="212"/>
      <c r="D42" s="212"/>
    </row>
    <row r="43" spans="1:9" ht="15" customHeight="1" x14ac:dyDescent="0.2">
      <c r="A43" s="211"/>
      <c r="B43" s="212"/>
      <c r="C43" s="212"/>
      <c r="D43" s="212"/>
    </row>
    <row r="44" spans="1:9" ht="15" customHeight="1" x14ac:dyDescent="0.2">
      <c r="A44" s="211" t="s">
        <v>74</v>
      </c>
      <c r="B44" s="212"/>
      <c r="C44" s="212"/>
      <c r="D44" s="212"/>
    </row>
    <row r="45" spans="1:9" ht="15" customHeight="1" x14ac:dyDescent="0.2">
      <c r="A45" s="211" t="s">
        <v>75</v>
      </c>
      <c r="B45" s="212"/>
      <c r="C45" s="212"/>
      <c r="D45" s="212"/>
    </row>
    <row r="46" spans="1:9" ht="15" customHeight="1" x14ac:dyDescent="0.2">
      <c r="A46" s="211" t="s">
        <v>76</v>
      </c>
      <c r="B46" s="212"/>
      <c r="C46" s="212"/>
      <c r="D46" s="212"/>
    </row>
    <row r="47" spans="1:9" ht="15" customHeight="1" x14ac:dyDescent="0.2">
      <c r="A47" s="211"/>
      <c r="B47" s="206"/>
      <c r="C47" s="206"/>
      <c r="D47" s="206"/>
    </row>
    <row r="48" spans="1:9" ht="15" customHeight="1" x14ac:dyDescent="0.25">
      <c r="A48" s="211"/>
      <c r="B48" s="206"/>
      <c r="C48" s="206"/>
      <c r="D48" s="206"/>
      <c r="F48" s="45"/>
      <c r="G48" s="45"/>
      <c r="H48" s="46"/>
      <c r="I48" s="19"/>
    </row>
    <row r="49" spans="1:18" ht="15" customHeight="1" x14ac:dyDescent="0.25">
      <c r="A49" s="211"/>
      <c r="B49" s="206"/>
      <c r="C49" s="206"/>
      <c r="D49" s="206"/>
      <c r="F49" s="45"/>
      <c r="G49" s="45"/>
      <c r="H49" s="46"/>
      <c r="I49" s="19"/>
    </row>
    <row r="50" spans="1:18" ht="15" customHeight="1" x14ac:dyDescent="0.2">
      <c r="A50" s="211"/>
      <c r="B50" s="206"/>
      <c r="C50" s="206"/>
      <c r="D50" s="206"/>
    </row>
    <row r="51" spans="1:18" ht="15" customHeight="1" x14ac:dyDescent="0.2">
      <c r="A51" s="211"/>
      <c r="B51" s="206"/>
      <c r="C51" s="206"/>
      <c r="D51" s="206"/>
    </row>
    <row r="52" spans="1:18" ht="15" customHeight="1" x14ac:dyDescent="0.2">
      <c r="A52" s="211"/>
      <c r="B52" s="206"/>
      <c r="C52" s="206"/>
      <c r="D52" s="206"/>
    </row>
    <row r="53" spans="1:18" ht="15" customHeight="1" x14ac:dyDescent="0.2">
      <c r="A53" s="210"/>
      <c r="B53" s="206"/>
      <c r="C53" s="206"/>
      <c r="D53" s="206"/>
    </row>
    <row r="54" spans="1:18" ht="15" customHeight="1" x14ac:dyDescent="0.25">
      <c r="A54" s="146"/>
    </row>
    <row r="55" spans="1:18" ht="15" customHeight="1" x14ac:dyDescent="0.25">
      <c r="A55" s="148" t="str">
        <f>IF(AND($A$6&gt;=C55,$A$6&lt;=D55),2020,"N/A")</f>
        <v>N/A</v>
      </c>
      <c r="B55" s="149"/>
      <c r="C55" s="150">
        <v>43709</v>
      </c>
      <c r="D55" s="151">
        <v>44074</v>
      </c>
      <c r="E55" s="189"/>
      <c r="F55" s="190" t="s">
        <v>77</v>
      </c>
      <c r="G55" s="191">
        <v>14175321</v>
      </c>
      <c r="H55" s="192"/>
      <c r="I55" s="192"/>
      <c r="J55" s="190"/>
      <c r="K55" s="190" t="s">
        <v>31</v>
      </c>
      <c r="L55" s="192" t="s">
        <v>78</v>
      </c>
      <c r="M55" s="193"/>
      <c r="N55" s="193"/>
      <c r="O55" s="194"/>
      <c r="P55" s="189"/>
      <c r="Q55" s="189"/>
      <c r="R55" s="179"/>
    </row>
    <row r="56" spans="1:18" ht="15" customHeight="1" x14ac:dyDescent="0.25">
      <c r="A56" s="148" t="str">
        <f>IF(AND($A$6&gt;=C56,$A$6&lt;=D56),2021,"N/A")</f>
        <v>N/A</v>
      </c>
      <c r="B56" s="152"/>
      <c r="C56" s="150">
        <f>DATE(YEAR(C55)+1,MONTH(C55),DAY(C55))</f>
        <v>44075</v>
      </c>
      <c r="D56" s="151">
        <f>DATE(YEAR(D55)+1,MONTH(D55),DAY(D55))</f>
        <v>44439</v>
      </c>
      <c r="E56" s="189"/>
      <c r="F56" s="190" t="s">
        <v>77</v>
      </c>
      <c r="G56" s="191">
        <v>14175421</v>
      </c>
      <c r="H56" s="192"/>
      <c r="I56" s="192"/>
      <c r="J56" s="190"/>
      <c r="K56" s="190" t="s">
        <v>31</v>
      </c>
      <c r="L56" s="192" t="s">
        <v>79</v>
      </c>
      <c r="M56" s="193"/>
      <c r="N56" s="193"/>
      <c r="O56" s="194"/>
      <c r="P56" s="189"/>
      <c r="Q56" s="189"/>
      <c r="R56" s="179"/>
    </row>
    <row r="57" spans="1:18" ht="15" customHeight="1" x14ac:dyDescent="0.25">
      <c r="A57" s="148" t="str">
        <f>IF(AND($A$6&gt;=C57,$A$6&lt;=D57),2022,"N/A")</f>
        <v>N/A</v>
      </c>
      <c r="B57" s="152"/>
      <c r="C57" s="150">
        <f>DATE(YEAR(C56)+1,MONTH(C56),DAY(C56))</f>
        <v>44440</v>
      </c>
      <c r="D57" s="151">
        <f>DATE(YEAR(D56)+1,MONTH(D56),DAY(D56))</f>
        <v>44804</v>
      </c>
      <c r="E57" s="189"/>
      <c r="F57" s="190" t="s">
        <v>77</v>
      </c>
      <c r="G57" s="191">
        <v>14175621</v>
      </c>
      <c r="H57" s="192"/>
      <c r="I57" s="192"/>
      <c r="J57" s="190"/>
      <c r="K57" s="190" t="s">
        <v>31</v>
      </c>
      <c r="L57" s="192" t="s">
        <v>80</v>
      </c>
      <c r="M57" s="193"/>
      <c r="N57" s="193"/>
      <c r="O57" s="194"/>
      <c r="P57" s="189"/>
      <c r="Q57" s="189"/>
      <c r="R57" s="179"/>
    </row>
    <row r="58" spans="1:18" ht="15" customHeight="1" x14ac:dyDescent="0.25">
      <c r="A58" s="148">
        <f>IF(AND($A$6&gt;=C58,$A$6&lt;=D58),2023,"N/A")</f>
        <v>2023</v>
      </c>
      <c r="B58" s="152"/>
      <c r="C58" s="150">
        <f t="shared" ref="C58:D73" si="0">DATE(YEAR(C57)+1,MONTH(C57),DAY(C57))</f>
        <v>44805</v>
      </c>
      <c r="D58" s="151">
        <f t="shared" si="0"/>
        <v>45169</v>
      </c>
      <c r="E58" s="189"/>
      <c r="F58" s="190" t="s">
        <v>77</v>
      </c>
      <c r="G58" s="191">
        <v>14175721</v>
      </c>
      <c r="H58" s="192"/>
      <c r="I58" s="192"/>
      <c r="J58" s="190"/>
      <c r="K58" s="190" t="s">
        <v>31</v>
      </c>
      <c r="L58" s="192" t="s">
        <v>81</v>
      </c>
      <c r="M58" s="193"/>
      <c r="N58" s="193"/>
      <c r="O58" s="194"/>
      <c r="P58" s="189"/>
      <c r="Q58" s="189"/>
      <c r="R58" s="179"/>
    </row>
    <row r="59" spans="1:18" ht="15" customHeight="1" x14ac:dyDescent="0.25">
      <c r="A59" s="148" t="str">
        <f>IF(AND($A$6&gt;=C59,$A$6&lt;=D59),2024,"N/A")</f>
        <v>N/A</v>
      </c>
      <c r="B59" s="152"/>
      <c r="C59" s="150">
        <f t="shared" si="0"/>
        <v>45170</v>
      </c>
      <c r="D59" s="151">
        <f t="shared" si="0"/>
        <v>45535</v>
      </c>
      <c r="E59" s="189"/>
      <c r="F59" s="190" t="s">
        <v>77</v>
      </c>
      <c r="G59" s="191">
        <v>14176221</v>
      </c>
      <c r="H59" s="192"/>
      <c r="I59" s="192"/>
      <c r="J59" s="190"/>
      <c r="K59" s="190" t="s">
        <v>31</v>
      </c>
      <c r="L59" s="195" t="s">
        <v>82</v>
      </c>
      <c r="M59" s="193"/>
      <c r="N59" s="193"/>
      <c r="O59" s="194"/>
      <c r="P59" s="189"/>
      <c r="Q59" s="189"/>
      <c r="R59" s="179"/>
    </row>
    <row r="60" spans="1:18" ht="15" customHeight="1" x14ac:dyDescent="0.25">
      <c r="A60" s="148" t="str">
        <f>IF(AND($A$6&gt;=C60,$A$6&lt;=D60),2025,"N/A")</f>
        <v>N/A</v>
      </c>
      <c r="B60" s="152"/>
      <c r="C60" s="150">
        <f t="shared" si="0"/>
        <v>45536</v>
      </c>
      <c r="D60" s="151">
        <f t="shared" si="0"/>
        <v>45900</v>
      </c>
      <c r="E60" s="189"/>
      <c r="F60" s="190" t="s">
        <v>77</v>
      </c>
      <c r="G60" s="191">
        <v>14176521</v>
      </c>
      <c r="H60" s="192"/>
      <c r="I60" s="192"/>
      <c r="J60" s="190"/>
      <c r="K60" s="190" t="s">
        <v>31</v>
      </c>
      <c r="L60" s="192" t="s">
        <v>96</v>
      </c>
      <c r="M60" s="193"/>
      <c r="N60" s="193"/>
      <c r="O60" s="194"/>
      <c r="P60" s="189"/>
      <c r="Q60" s="189"/>
      <c r="R60" s="179"/>
    </row>
    <row r="61" spans="1:18" ht="15" customHeight="1" x14ac:dyDescent="0.25">
      <c r="A61" s="148" t="str">
        <f>IF(AND($A$6&gt;=C61,$A$6&lt;=D61),2026,"N/A")</f>
        <v>N/A</v>
      </c>
      <c r="B61" s="152"/>
      <c r="C61" s="150">
        <f t="shared" si="0"/>
        <v>45901</v>
      </c>
      <c r="D61" s="151">
        <f t="shared" si="0"/>
        <v>46265</v>
      </c>
      <c r="E61" s="189"/>
      <c r="F61" s="190" t="s">
        <v>77</v>
      </c>
      <c r="G61" s="191">
        <v>14176621</v>
      </c>
      <c r="H61" s="192"/>
      <c r="I61" s="192"/>
      <c r="J61" s="190"/>
      <c r="K61" s="190" t="s">
        <v>31</v>
      </c>
      <c r="L61" s="192" t="s">
        <v>83</v>
      </c>
      <c r="M61" s="193"/>
      <c r="N61" s="193"/>
      <c r="O61" s="194"/>
      <c r="P61" s="189"/>
      <c r="Q61" s="189"/>
      <c r="R61" s="179"/>
    </row>
    <row r="62" spans="1:18" ht="15" customHeight="1" x14ac:dyDescent="0.25">
      <c r="A62" s="148" t="str">
        <f>IF(AND($A$6&gt;=C62,$A$6&lt;=D62),2027,"N/A")</f>
        <v>N/A</v>
      </c>
      <c r="B62" s="152"/>
      <c r="C62" s="150">
        <f t="shared" si="0"/>
        <v>46266</v>
      </c>
      <c r="D62" s="151">
        <f t="shared" si="0"/>
        <v>46630</v>
      </c>
      <c r="E62" s="189"/>
      <c r="F62" s="190" t="s">
        <v>77</v>
      </c>
      <c r="G62" s="191">
        <v>14176721</v>
      </c>
      <c r="H62" s="192"/>
      <c r="I62" s="192"/>
      <c r="J62" s="190"/>
      <c r="K62" s="190" t="s">
        <v>31</v>
      </c>
      <c r="L62" s="195" t="s">
        <v>97</v>
      </c>
      <c r="M62" s="193"/>
      <c r="N62" s="193"/>
      <c r="O62" s="194"/>
      <c r="P62" s="189"/>
      <c r="Q62" s="189"/>
      <c r="R62" s="179"/>
    </row>
    <row r="63" spans="1:18" ht="15" customHeight="1" x14ac:dyDescent="0.25">
      <c r="A63" s="148" t="str">
        <f>IF(AND($A$6&gt;=C63,$A$6&lt;=D63),2028,"N/A")</f>
        <v>N/A</v>
      </c>
      <c r="B63" s="152"/>
      <c r="C63" s="150">
        <f t="shared" si="0"/>
        <v>46631</v>
      </c>
      <c r="D63" s="151">
        <f t="shared" si="0"/>
        <v>46996</v>
      </c>
      <c r="E63" s="189"/>
      <c r="F63" s="190" t="s">
        <v>77</v>
      </c>
      <c r="G63" s="191">
        <v>14176821</v>
      </c>
      <c r="H63" s="192"/>
      <c r="I63" s="192"/>
      <c r="J63" s="190"/>
      <c r="K63" s="190" t="s">
        <v>31</v>
      </c>
      <c r="L63" s="192" t="s">
        <v>98</v>
      </c>
      <c r="M63" s="193"/>
      <c r="N63" s="193"/>
      <c r="O63" s="194"/>
      <c r="P63" s="189"/>
      <c r="Q63" s="189"/>
      <c r="R63" s="179"/>
    </row>
    <row r="64" spans="1:18" ht="15" customHeight="1" x14ac:dyDescent="0.25">
      <c r="A64" s="148" t="str">
        <f>IF(AND($A$6&gt;=C64,$A$6&lt;=D64),2029,"N/A")</f>
        <v>N/A</v>
      </c>
      <c r="B64" s="152"/>
      <c r="C64" s="150">
        <f t="shared" si="0"/>
        <v>46997</v>
      </c>
      <c r="D64" s="151">
        <f t="shared" si="0"/>
        <v>47361</v>
      </c>
      <c r="E64" s="189"/>
      <c r="F64" s="190" t="s">
        <v>77</v>
      </c>
      <c r="G64" s="191">
        <v>14176921</v>
      </c>
      <c r="H64" s="192"/>
      <c r="I64" s="192"/>
      <c r="J64" s="190"/>
      <c r="K64" s="190" t="s">
        <v>31</v>
      </c>
      <c r="L64" s="192" t="s">
        <v>84</v>
      </c>
      <c r="M64" s="193"/>
      <c r="N64" s="193"/>
      <c r="O64" s="194"/>
      <c r="P64" s="189"/>
      <c r="Q64" s="189"/>
      <c r="R64" s="179"/>
    </row>
    <row r="65" spans="1:18" ht="15" customHeight="1" x14ac:dyDescent="0.25">
      <c r="A65" s="148" t="str">
        <f>IF(AND($A$6&gt;=C65,$A$6&lt;=D65),2030,"N/A")</f>
        <v>N/A</v>
      </c>
      <c r="B65" s="152"/>
      <c r="C65" s="150">
        <f t="shared" si="0"/>
        <v>47362</v>
      </c>
      <c r="D65" s="151">
        <f t="shared" si="0"/>
        <v>47726</v>
      </c>
      <c r="E65" s="189"/>
      <c r="F65" s="190" t="s">
        <v>77</v>
      </c>
      <c r="G65" s="191">
        <v>14177021</v>
      </c>
      <c r="H65" s="192"/>
      <c r="I65" s="192"/>
      <c r="J65" s="190"/>
      <c r="K65" s="190" t="s">
        <v>31</v>
      </c>
      <c r="L65" s="192" t="s">
        <v>99</v>
      </c>
      <c r="M65" s="193"/>
      <c r="N65" s="193"/>
      <c r="O65" s="194"/>
      <c r="P65" s="189"/>
      <c r="Q65" s="189"/>
      <c r="R65" s="179"/>
    </row>
    <row r="66" spans="1:18" ht="15" customHeight="1" x14ac:dyDescent="0.25">
      <c r="A66" s="148" t="str">
        <f>IF(AND($A$6&gt;=C66,$A$6&lt;=D66),2031,"N/A")</f>
        <v>N/A</v>
      </c>
      <c r="B66" s="152"/>
      <c r="C66" s="150">
        <f t="shared" si="0"/>
        <v>47727</v>
      </c>
      <c r="D66" s="151">
        <f t="shared" si="0"/>
        <v>48091</v>
      </c>
      <c r="E66" s="189"/>
      <c r="F66" s="190" t="s">
        <v>77</v>
      </c>
      <c r="G66" s="191">
        <v>14177321</v>
      </c>
      <c r="H66" s="192"/>
      <c r="I66" s="192"/>
      <c r="J66" s="190"/>
      <c r="K66" s="190" t="s">
        <v>31</v>
      </c>
      <c r="L66" s="195" t="s">
        <v>100</v>
      </c>
      <c r="M66" s="193"/>
      <c r="N66" s="193"/>
      <c r="O66" s="194"/>
      <c r="P66" s="189"/>
      <c r="Q66" s="189"/>
      <c r="R66" s="179"/>
    </row>
    <row r="67" spans="1:18" ht="15" customHeight="1" x14ac:dyDescent="0.25">
      <c r="A67" s="148" t="str">
        <f>IF(AND($A$6&gt;=C67,$A$6&lt;=D67),2032,"N/A")</f>
        <v>N/A</v>
      </c>
      <c r="B67" s="152"/>
      <c r="C67" s="150">
        <f t="shared" si="0"/>
        <v>48092</v>
      </c>
      <c r="D67" s="151">
        <f t="shared" si="0"/>
        <v>48457</v>
      </c>
      <c r="E67" s="189"/>
      <c r="F67" s="190" t="s">
        <v>77</v>
      </c>
      <c r="G67" s="191">
        <v>14177421</v>
      </c>
      <c r="H67" s="192"/>
      <c r="I67" s="192"/>
      <c r="J67" s="190"/>
      <c r="K67" s="190" t="s">
        <v>31</v>
      </c>
      <c r="L67" s="192" t="s">
        <v>85</v>
      </c>
      <c r="M67" s="193"/>
      <c r="N67" s="193"/>
      <c r="O67" s="194"/>
      <c r="P67" s="189"/>
      <c r="Q67" s="189"/>
      <c r="R67" s="179"/>
    </row>
    <row r="68" spans="1:18" ht="15" customHeight="1" x14ac:dyDescent="0.25">
      <c r="A68" s="148" t="str">
        <f>IF(AND($A$6&gt;=C68,$A$6&lt;=D68),2033,"N/A")</f>
        <v>N/A</v>
      </c>
      <c r="B68" s="152"/>
      <c r="C68" s="150">
        <f t="shared" si="0"/>
        <v>48458</v>
      </c>
      <c r="D68" s="151">
        <f t="shared" si="0"/>
        <v>48822</v>
      </c>
      <c r="E68" s="189"/>
      <c r="F68" s="190" t="s">
        <v>77</v>
      </c>
      <c r="G68" s="191">
        <v>14177521</v>
      </c>
      <c r="H68" s="192"/>
      <c r="I68" s="192"/>
      <c r="J68" s="190"/>
      <c r="K68" s="190" t="s">
        <v>31</v>
      </c>
      <c r="L68" s="192" t="s">
        <v>86</v>
      </c>
      <c r="M68" s="193"/>
      <c r="N68" s="193"/>
      <c r="O68" s="194"/>
      <c r="P68" s="189"/>
      <c r="Q68" s="189"/>
      <c r="R68" s="179"/>
    </row>
    <row r="69" spans="1:18" ht="15" customHeight="1" x14ac:dyDescent="0.25">
      <c r="A69" s="148" t="str">
        <f>IF(AND($A$6&gt;=C69,$A$6&lt;=D69),2034,"N/A")</f>
        <v>N/A</v>
      </c>
      <c r="B69" s="152"/>
      <c r="C69" s="150">
        <f t="shared" si="0"/>
        <v>48823</v>
      </c>
      <c r="D69" s="151">
        <f t="shared" si="0"/>
        <v>49187</v>
      </c>
      <c r="E69" s="189"/>
      <c r="F69" s="190" t="s">
        <v>77</v>
      </c>
      <c r="G69" s="191">
        <v>14177621</v>
      </c>
      <c r="H69" s="192"/>
      <c r="I69" s="192"/>
      <c r="J69" s="190"/>
      <c r="K69" s="190" t="s">
        <v>31</v>
      </c>
      <c r="L69" s="195" t="s">
        <v>101</v>
      </c>
      <c r="M69" s="193"/>
      <c r="N69" s="193"/>
      <c r="O69" s="194"/>
      <c r="P69" s="189"/>
      <c r="Q69" s="189"/>
      <c r="R69" s="179"/>
    </row>
    <row r="70" spans="1:18" ht="15" customHeight="1" x14ac:dyDescent="0.25">
      <c r="A70" s="148" t="str">
        <f>IF(AND($A$6&gt;=C70,$A$6&lt;=D70),2035,"N/A")</f>
        <v>N/A</v>
      </c>
      <c r="B70" s="152"/>
      <c r="C70" s="150">
        <f t="shared" si="0"/>
        <v>49188</v>
      </c>
      <c r="D70" s="151">
        <f t="shared" si="0"/>
        <v>49552</v>
      </c>
      <c r="E70" s="189"/>
      <c r="F70" s="190" t="s">
        <v>77</v>
      </c>
      <c r="G70" s="191">
        <v>14177821</v>
      </c>
      <c r="H70" s="192"/>
      <c r="I70" s="192"/>
      <c r="J70" s="190"/>
      <c r="K70" s="190" t="s">
        <v>31</v>
      </c>
      <c r="L70" s="195" t="s">
        <v>102</v>
      </c>
      <c r="M70" s="193"/>
      <c r="N70" s="193"/>
      <c r="O70" s="194"/>
      <c r="P70" s="189"/>
      <c r="Q70" s="189"/>
      <c r="R70" s="179"/>
    </row>
    <row r="71" spans="1:18" ht="15" customHeight="1" x14ac:dyDescent="0.25">
      <c r="A71" s="148" t="str">
        <f>IF(AND($A$6&gt;=C71,$A$6&lt;=D71),2036,"N/A")</f>
        <v>N/A</v>
      </c>
      <c r="B71" s="152"/>
      <c r="C71" s="150">
        <f t="shared" si="0"/>
        <v>49553</v>
      </c>
      <c r="D71" s="151">
        <f t="shared" si="0"/>
        <v>49918</v>
      </c>
      <c r="E71" s="189"/>
      <c r="F71" s="190" t="s">
        <v>77</v>
      </c>
      <c r="G71" s="191">
        <v>14177921</v>
      </c>
      <c r="H71" s="192"/>
      <c r="I71" s="192"/>
      <c r="J71" s="190"/>
      <c r="K71" s="190" t="s">
        <v>31</v>
      </c>
      <c r="L71" s="195" t="s">
        <v>103</v>
      </c>
      <c r="M71" s="193"/>
      <c r="N71" s="193"/>
      <c r="O71" s="194"/>
      <c r="P71" s="189"/>
      <c r="Q71" s="189"/>
      <c r="R71" s="179"/>
    </row>
    <row r="72" spans="1:18" ht="15" customHeight="1" x14ac:dyDescent="0.25">
      <c r="A72" s="148" t="str">
        <f>IF(AND($A$6&gt;=C72,$A$6&lt;=D72),2037,"N/A")</f>
        <v>N/A</v>
      </c>
      <c r="B72" s="152"/>
      <c r="C72" s="150">
        <f t="shared" si="0"/>
        <v>49919</v>
      </c>
      <c r="D72" s="151">
        <f t="shared" si="0"/>
        <v>50283</v>
      </c>
      <c r="E72" s="189"/>
      <c r="F72" s="190" t="s">
        <v>77</v>
      </c>
      <c r="G72" s="191">
        <v>14178021</v>
      </c>
      <c r="H72" s="192"/>
      <c r="I72" s="192"/>
      <c r="J72" s="190"/>
      <c r="K72" s="190" t="s">
        <v>31</v>
      </c>
      <c r="L72" s="195" t="s">
        <v>104</v>
      </c>
      <c r="M72" s="193"/>
      <c r="N72" s="193"/>
      <c r="O72" s="194"/>
      <c r="P72" s="189"/>
      <c r="Q72" s="189"/>
      <c r="R72" s="179"/>
    </row>
    <row r="73" spans="1:18" ht="15" customHeight="1" x14ac:dyDescent="0.25">
      <c r="A73" s="148" t="str">
        <f>IF(AND($A$6&gt;=C73,$A$6&lt;=D73),2038,"N/A")</f>
        <v>N/A</v>
      </c>
      <c r="B73" s="152"/>
      <c r="C73" s="150">
        <f t="shared" si="0"/>
        <v>50284</v>
      </c>
      <c r="D73" s="151">
        <f t="shared" si="0"/>
        <v>50648</v>
      </c>
      <c r="E73" s="189"/>
      <c r="F73" s="190" t="s">
        <v>77</v>
      </c>
      <c r="G73" s="191">
        <v>14178121</v>
      </c>
      <c r="H73" s="192"/>
      <c r="I73" s="192"/>
      <c r="J73" s="190"/>
      <c r="K73" s="190" t="s">
        <v>31</v>
      </c>
      <c r="L73" s="195" t="s">
        <v>105</v>
      </c>
      <c r="M73" s="193"/>
      <c r="N73" s="193"/>
      <c r="O73" s="194"/>
      <c r="P73" s="189"/>
      <c r="Q73" s="189"/>
      <c r="R73" s="179"/>
    </row>
    <row r="74" spans="1:18" ht="15" customHeight="1" x14ac:dyDescent="0.25">
      <c r="A74" s="148" t="str">
        <f>IF(AND($A$6&gt;=C74,$A$6&lt;=D74),2039,"N/A")</f>
        <v>N/A</v>
      </c>
      <c r="B74" s="152"/>
      <c r="C74" s="150">
        <f t="shared" ref="C74:D80" si="1">DATE(YEAR(C73)+1,MONTH(C73),DAY(C73))</f>
        <v>50649</v>
      </c>
      <c r="D74" s="151">
        <f t="shared" si="1"/>
        <v>51013</v>
      </c>
      <c r="E74" s="189"/>
      <c r="F74" s="190" t="s">
        <v>77</v>
      </c>
      <c r="G74" s="191">
        <v>14178221</v>
      </c>
      <c r="H74" s="192"/>
      <c r="I74" s="192"/>
      <c r="J74" s="190"/>
      <c r="K74" s="190" t="s">
        <v>31</v>
      </c>
      <c r="L74" s="195" t="s">
        <v>106</v>
      </c>
      <c r="M74" s="193"/>
      <c r="N74" s="193"/>
      <c r="O74" s="194"/>
      <c r="P74" s="189"/>
      <c r="Q74" s="189"/>
      <c r="R74" s="179"/>
    </row>
    <row r="75" spans="1:18" ht="15" customHeight="1" x14ac:dyDescent="0.25">
      <c r="A75" s="148" t="str">
        <f>IF(AND($A$6&gt;=C75,$A$6&lt;=D75),2040,"N/A")</f>
        <v>N/A</v>
      </c>
      <c r="B75" s="152"/>
      <c r="C75" s="150">
        <f t="shared" si="1"/>
        <v>51014</v>
      </c>
      <c r="D75" s="151">
        <f t="shared" si="1"/>
        <v>51379</v>
      </c>
      <c r="E75" s="189"/>
      <c r="F75" s="190" t="s">
        <v>77</v>
      </c>
      <c r="G75" s="191">
        <v>14178321</v>
      </c>
      <c r="H75" s="192"/>
      <c r="I75" s="192"/>
      <c r="J75" s="190"/>
      <c r="K75" s="190" t="s">
        <v>31</v>
      </c>
      <c r="L75" s="195" t="s">
        <v>107</v>
      </c>
      <c r="M75" s="193"/>
      <c r="N75" s="193"/>
      <c r="O75" s="194"/>
      <c r="P75" s="189"/>
      <c r="Q75" s="189"/>
      <c r="R75" s="179"/>
    </row>
    <row r="76" spans="1:18" ht="15" customHeight="1" x14ac:dyDescent="0.25">
      <c r="A76" s="148" t="str">
        <f>IF(AND($A$6&gt;=C76,$A$6&lt;=D76),2041,"N/A")</f>
        <v>N/A</v>
      </c>
      <c r="B76" s="152"/>
      <c r="C76" s="150">
        <f t="shared" si="1"/>
        <v>51380</v>
      </c>
      <c r="D76" s="151">
        <f t="shared" si="1"/>
        <v>51744</v>
      </c>
      <c r="E76" s="189"/>
      <c r="F76" s="190" t="s">
        <v>77</v>
      </c>
      <c r="G76" s="191">
        <v>14178421</v>
      </c>
      <c r="H76" s="192"/>
      <c r="I76" s="192"/>
      <c r="J76" s="190"/>
      <c r="K76" s="190" t="s">
        <v>31</v>
      </c>
      <c r="L76" s="192" t="s">
        <v>87</v>
      </c>
      <c r="M76" s="193"/>
      <c r="N76" s="193"/>
      <c r="O76" s="194"/>
      <c r="P76" s="189"/>
      <c r="Q76" s="189"/>
      <c r="R76" s="179"/>
    </row>
    <row r="77" spans="1:18" ht="15" customHeight="1" x14ac:dyDescent="0.25">
      <c r="A77" s="148" t="str">
        <f>IF(AND($A$6&gt;=C77,$A$6&lt;=D77),2042,"N/A")</f>
        <v>N/A</v>
      </c>
      <c r="B77" s="152"/>
      <c r="C77" s="150">
        <f t="shared" si="1"/>
        <v>51745</v>
      </c>
      <c r="D77" s="151">
        <f t="shared" si="1"/>
        <v>52109</v>
      </c>
      <c r="E77" s="189"/>
      <c r="F77" s="190" t="s">
        <v>77</v>
      </c>
      <c r="G77" s="191">
        <v>14178621</v>
      </c>
      <c r="H77" s="192"/>
      <c r="I77" s="192"/>
      <c r="J77" s="190"/>
      <c r="K77" s="190" t="s">
        <v>31</v>
      </c>
      <c r="L77" s="192" t="s">
        <v>88</v>
      </c>
      <c r="M77" s="193"/>
      <c r="N77" s="193"/>
      <c r="O77" s="194"/>
      <c r="P77" s="189"/>
      <c r="Q77" s="189"/>
      <c r="R77" s="179"/>
    </row>
    <row r="78" spans="1:18" ht="15" customHeight="1" x14ac:dyDescent="0.25">
      <c r="A78" s="148" t="str">
        <f>IF(AND($A$6&gt;=C78,$A$6&lt;=D78),2043,"N/A")</f>
        <v>N/A</v>
      </c>
      <c r="B78" s="152"/>
      <c r="C78" s="150">
        <f t="shared" si="1"/>
        <v>52110</v>
      </c>
      <c r="D78" s="151">
        <f t="shared" si="1"/>
        <v>52474</v>
      </c>
      <c r="E78" s="189"/>
      <c r="F78" s="190" t="s">
        <v>77</v>
      </c>
      <c r="G78" s="191">
        <v>14178721</v>
      </c>
      <c r="H78" s="192"/>
      <c r="I78" s="192"/>
      <c r="J78" s="190"/>
      <c r="K78" s="190" t="s">
        <v>31</v>
      </c>
      <c r="L78" s="192" t="s">
        <v>95</v>
      </c>
      <c r="M78" s="193"/>
      <c r="N78" s="193"/>
      <c r="O78" s="194"/>
      <c r="P78" s="189"/>
      <c r="Q78" s="189"/>
      <c r="R78" s="179"/>
    </row>
    <row r="79" spans="1:18" ht="15" customHeight="1" x14ac:dyDescent="0.25">
      <c r="A79" s="148" t="str">
        <f>IF(AND($A$6&gt;=C79,$A$6&lt;=D79),2044,"N/A")</f>
        <v>N/A</v>
      </c>
      <c r="B79" s="152"/>
      <c r="C79" s="150">
        <f t="shared" si="1"/>
        <v>52475</v>
      </c>
      <c r="D79" s="151">
        <f t="shared" si="1"/>
        <v>52840</v>
      </c>
      <c r="E79" s="189"/>
      <c r="F79" s="190" t="s">
        <v>77</v>
      </c>
      <c r="G79" s="191">
        <v>14178821</v>
      </c>
      <c r="H79" s="192"/>
      <c r="I79" s="192"/>
      <c r="J79" s="190"/>
      <c r="K79" s="190" t="s">
        <v>31</v>
      </c>
      <c r="L79" s="192" t="s">
        <v>108</v>
      </c>
      <c r="M79" s="193"/>
      <c r="N79" s="193"/>
      <c r="O79" s="194"/>
      <c r="P79" s="189"/>
      <c r="Q79" s="189"/>
      <c r="R79" s="179"/>
    </row>
    <row r="80" spans="1:18" ht="15" customHeight="1" x14ac:dyDescent="0.25">
      <c r="A80" s="148" t="str">
        <f>IF(AND($A$6&gt;=C80,$A$6&lt;=D80),2045,"N/A")</f>
        <v>N/A</v>
      </c>
      <c r="B80" s="152"/>
      <c r="C80" s="150">
        <f t="shared" si="1"/>
        <v>52841</v>
      </c>
      <c r="D80" s="151">
        <f t="shared" si="1"/>
        <v>53205</v>
      </c>
      <c r="E80" s="189"/>
      <c r="F80" s="190" t="s">
        <v>77</v>
      </c>
      <c r="G80" s="191">
        <v>14178921</v>
      </c>
      <c r="H80" s="192"/>
      <c r="I80" s="192"/>
      <c r="J80" s="190"/>
      <c r="K80" s="190" t="s">
        <v>31</v>
      </c>
      <c r="L80" s="192" t="s">
        <v>109</v>
      </c>
      <c r="M80" s="193"/>
      <c r="N80" s="193"/>
      <c r="O80" s="194"/>
      <c r="P80" s="189"/>
      <c r="Q80" s="189"/>
      <c r="R80" s="179"/>
    </row>
    <row r="81" spans="5:18" x14ac:dyDescent="0.25">
      <c r="E81" s="189"/>
      <c r="F81" s="190" t="s">
        <v>77</v>
      </c>
      <c r="G81" s="191">
        <v>14179621</v>
      </c>
      <c r="H81" s="192"/>
      <c r="I81" s="192"/>
      <c r="J81" s="190"/>
      <c r="K81" s="190" t="s">
        <v>31</v>
      </c>
      <c r="L81" s="192" t="s">
        <v>110</v>
      </c>
      <c r="M81" s="193"/>
      <c r="N81" s="193"/>
      <c r="O81" s="194"/>
      <c r="P81" s="189"/>
      <c r="Q81" s="189"/>
      <c r="R81" s="179"/>
    </row>
    <row r="82" spans="5:18" x14ac:dyDescent="0.25">
      <c r="E82" s="189"/>
      <c r="F82" s="190" t="s">
        <v>77</v>
      </c>
      <c r="G82" s="191">
        <v>14179721</v>
      </c>
      <c r="H82" s="192"/>
      <c r="I82" s="192"/>
      <c r="J82" s="190"/>
      <c r="K82" s="190" t="s">
        <v>31</v>
      </c>
      <c r="L82" s="192" t="s">
        <v>89</v>
      </c>
      <c r="M82" s="193"/>
      <c r="N82" s="193"/>
      <c r="O82" s="194"/>
      <c r="P82" s="189"/>
      <c r="Q82" s="189"/>
      <c r="R82" s="179"/>
    </row>
    <row r="83" spans="5:18" x14ac:dyDescent="0.25">
      <c r="E83" s="189"/>
      <c r="F83" s="190" t="s">
        <v>77</v>
      </c>
      <c r="G83" s="191">
        <v>14179821</v>
      </c>
      <c r="H83" s="192"/>
      <c r="I83" s="192"/>
      <c r="J83" s="190"/>
      <c r="K83" s="190" t="s">
        <v>31</v>
      </c>
      <c r="L83" s="192" t="s">
        <v>90</v>
      </c>
      <c r="M83" s="193"/>
      <c r="N83" s="193"/>
      <c r="O83" s="194"/>
      <c r="P83" s="189"/>
      <c r="Q83" s="189"/>
      <c r="R83" s="179"/>
    </row>
    <row r="84" spans="5:18" x14ac:dyDescent="0.25">
      <c r="E84" s="189"/>
      <c r="F84" s="190"/>
      <c r="G84" s="191"/>
      <c r="H84" s="192"/>
      <c r="I84" s="192"/>
      <c r="J84" s="190"/>
      <c r="K84" s="190"/>
      <c r="L84" s="192"/>
      <c r="M84" s="193"/>
      <c r="N84" s="193"/>
      <c r="O84" s="194"/>
      <c r="P84" s="189"/>
      <c r="Q84" s="189"/>
      <c r="R84" s="179"/>
    </row>
    <row r="85" spans="5:18" x14ac:dyDescent="0.25">
      <c r="E85" s="189"/>
      <c r="F85" s="190"/>
      <c r="G85" s="191"/>
      <c r="H85" s="192"/>
      <c r="I85" s="192"/>
      <c r="J85" s="190"/>
      <c r="K85" s="190"/>
      <c r="L85" s="192"/>
      <c r="M85" s="193"/>
      <c r="N85" s="193"/>
      <c r="O85" s="194"/>
      <c r="P85" s="189"/>
      <c r="Q85" s="189"/>
      <c r="R85" s="179"/>
    </row>
    <row r="86" spans="5:18" x14ac:dyDescent="0.25">
      <c r="E86" s="189"/>
      <c r="F86" s="190"/>
      <c r="G86" s="191"/>
      <c r="H86" s="192"/>
      <c r="I86" s="192"/>
      <c r="J86" s="190"/>
      <c r="K86" s="190"/>
      <c r="L86" s="192"/>
      <c r="M86" s="193"/>
      <c r="N86" s="193"/>
      <c r="O86" s="194"/>
      <c r="P86" s="189"/>
      <c r="Q86" s="189"/>
      <c r="R86" s="179"/>
    </row>
    <row r="87" spans="5:18" x14ac:dyDescent="0.25">
      <c r="E87" s="189"/>
      <c r="F87" s="190"/>
      <c r="G87" s="191"/>
      <c r="H87" s="192"/>
      <c r="I87" s="192"/>
      <c r="J87" s="190"/>
      <c r="K87" s="190"/>
      <c r="L87" s="192"/>
      <c r="M87" s="193"/>
      <c r="N87" s="193"/>
      <c r="O87" s="194"/>
      <c r="P87" s="189"/>
      <c r="Q87" s="189"/>
      <c r="R87" s="179"/>
    </row>
    <row r="88" spans="5:18" x14ac:dyDescent="0.25">
      <c r="F88" s="180"/>
      <c r="G88" s="181"/>
      <c r="H88" s="182"/>
      <c r="I88" s="182"/>
      <c r="J88" s="180"/>
      <c r="K88" s="180"/>
      <c r="L88" s="182"/>
      <c r="M88" s="183"/>
      <c r="N88" s="183"/>
      <c r="O88" s="179"/>
      <c r="R88" s="179"/>
    </row>
    <row r="89" spans="5:18" x14ac:dyDescent="0.25">
      <c r="F89" s="180"/>
      <c r="G89" s="181"/>
      <c r="H89" s="182"/>
      <c r="I89" s="182"/>
      <c r="J89" s="180"/>
      <c r="K89" s="180"/>
      <c r="L89" s="182"/>
      <c r="M89" s="183"/>
      <c r="N89" s="183"/>
      <c r="O89" s="179"/>
      <c r="R89" s="179"/>
    </row>
    <row r="90" spans="5:18" x14ac:dyDescent="0.25">
      <c r="F90" s="180"/>
      <c r="G90" s="181"/>
      <c r="H90" s="182"/>
      <c r="I90" s="182"/>
      <c r="J90" s="180"/>
      <c r="K90" s="180"/>
      <c r="L90" s="182"/>
      <c r="M90" s="183"/>
      <c r="N90" s="183"/>
      <c r="O90" s="179"/>
      <c r="R90" s="179"/>
    </row>
    <row r="91" spans="5:18" x14ac:dyDescent="0.25">
      <c r="F91" s="180"/>
      <c r="G91" s="181"/>
      <c r="H91" s="182"/>
      <c r="I91" s="182"/>
      <c r="J91" s="180"/>
      <c r="K91" s="180"/>
      <c r="L91" s="182"/>
      <c r="M91" s="183"/>
      <c r="N91" s="183"/>
      <c r="O91" s="179"/>
      <c r="R91" s="179"/>
    </row>
    <row r="92" spans="5:18" x14ac:dyDescent="0.25">
      <c r="F92" s="180"/>
      <c r="G92" s="181"/>
      <c r="H92" s="182"/>
      <c r="I92" s="182"/>
      <c r="J92" s="180"/>
      <c r="K92" s="180"/>
      <c r="L92" s="182"/>
      <c r="M92" s="183"/>
      <c r="N92" s="183"/>
      <c r="O92" s="179"/>
      <c r="R92" s="179"/>
    </row>
    <row r="93" spans="5:18" x14ac:dyDescent="0.25">
      <c r="F93" s="180"/>
      <c r="G93" s="181"/>
      <c r="H93" s="182"/>
      <c r="I93" s="182"/>
      <c r="J93" s="180"/>
      <c r="K93" s="180"/>
      <c r="L93" s="182"/>
      <c r="M93" s="183"/>
      <c r="N93" s="183"/>
      <c r="O93" s="179"/>
      <c r="R93" s="179"/>
    </row>
    <row r="94" spans="5:18" x14ac:dyDescent="0.25">
      <c r="F94" s="180"/>
      <c r="G94" s="181"/>
      <c r="H94" s="182"/>
      <c r="I94" s="182"/>
      <c r="J94" s="180"/>
      <c r="K94" s="180"/>
      <c r="L94" s="182"/>
      <c r="M94" s="183"/>
      <c r="N94" s="183"/>
      <c r="O94" s="179"/>
      <c r="R94" s="179"/>
    </row>
    <row r="95" spans="5:18" x14ac:dyDescent="0.25">
      <c r="G95" s="184"/>
      <c r="H95" s="185"/>
      <c r="I95" s="186"/>
      <c r="J95" s="187"/>
      <c r="K95" s="185"/>
      <c r="L95" s="185"/>
      <c r="M95" s="188"/>
      <c r="N95" s="188"/>
    </row>
    <row r="96" spans="5:18" x14ac:dyDescent="0.25">
      <c r="G96" s="184"/>
      <c r="H96" s="185"/>
      <c r="I96" s="185"/>
      <c r="J96" s="187"/>
      <c r="K96" s="187"/>
      <c r="L96" s="185"/>
      <c r="M96" s="188"/>
      <c r="N96" s="188"/>
    </row>
    <row r="97" spans="7:15" x14ac:dyDescent="0.25">
      <c r="G97" s="185"/>
      <c r="H97" s="185"/>
      <c r="I97" s="185"/>
      <c r="J97" s="187"/>
      <c r="K97" s="187"/>
      <c r="L97" s="188"/>
      <c r="M97" s="188"/>
      <c r="N97" s="188"/>
      <c r="O97" s="188"/>
    </row>
  </sheetData>
  <sheetProtection algorithmName="SHA-512" hashValue="6KdtNVy/Yqpt6nma5mxMJcU5TlNd8sCO6I9Nqw7WdjognEA8tHvjRitjIV/87+gqZIiZUTTahmvacxHP5o21pw==" saltValue="hzCcsnYppZMiuQdVZzhHAQ==" spinCount="100000" sheet="1" selectLockedCells="1"/>
  <sortState xmlns:xlrd2="http://schemas.microsoft.com/office/spreadsheetml/2017/richdata2" ref="F1:O4943">
    <sortCondition ref="F50"/>
  </sortState>
  <mergeCells count="44">
    <mergeCell ref="A14:D14"/>
    <mergeCell ref="A6:D6"/>
    <mergeCell ref="A1:D1"/>
    <mergeCell ref="A2:D2"/>
    <mergeCell ref="A3:D3"/>
    <mergeCell ref="A4:D4"/>
    <mergeCell ref="A5:D5"/>
    <mergeCell ref="A29:D29"/>
    <mergeCell ref="A30:B30"/>
    <mergeCell ref="A31:D31"/>
    <mergeCell ref="A7:D7"/>
    <mergeCell ref="A8:D8"/>
    <mergeCell ref="A9:D9"/>
    <mergeCell ref="A10:D10"/>
    <mergeCell ref="A11:D11"/>
    <mergeCell ref="A12:D12"/>
    <mergeCell ref="A15:D15"/>
    <mergeCell ref="A20:D20"/>
    <mergeCell ref="A16:D16"/>
    <mergeCell ref="A17:D17"/>
    <mergeCell ref="A18:D18"/>
    <mergeCell ref="A19:D19"/>
    <mergeCell ref="A13:D13"/>
    <mergeCell ref="A40:D40"/>
    <mergeCell ref="A41:D41"/>
    <mergeCell ref="A42:D42"/>
    <mergeCell ref="A43:D43"/>
    <mergeCell ref="A44:D44"/>
    <mergeCell ref="A27:D27"/>
    <mergeCell ref="A21:D26"/>
    <mergeCell ref="A28:D28"/>
    <mergeCell ref="A53:D53"/>
    <mergeCell ref="A46:D46"/>
    <mergeCell ref="A47:D47"/>
    <mergeCell ref="A48:D48"/>
    <mergeCell ref="A49:D49"/>
    <mergeCell ref="A51:D51"/>
    <mergeCell ref="A52:D52"/>
    <mergeCell ref="A50:D50"/>
    <mergeCell ref="A45:D45"/>
    <mergeCell ref="A36:D36"/>
    <mergeCell ref="A37:D37"/>
    <mergeCell ref="A38:D38"/>
    <mergeCell ref="A39:D39"/>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56"/>
      <c r="B1" s="57"/>
      <c r="C1" s="57"/>
      <c r="D1" s="57"/>
      <c r="E1" s="57"/>
      <c r="F1" s="57"/>
      <c r="G1" s="57"/>
      <c r="H1" s="57"/>
      <c r="I1" s="57"/>
      <c r="J1" s="57"/>
      <c r="K1" s="58"/>
      <c r="W1" s="223"/>
      <c r="X1" s="223"/>
      <c r="Y1" s="223"/>
    </row>
    <row r="2" spans="1:25" ht="16.5" customHeight="1" thickTop="1" x14ac:dyDescent="0.3">
      <c r="A2" s="59"/>
      <c r="B2" s="60"/>
      <c r="C2" s="61"/>
      <c r="D2" s="61"/>
      <c r="E2" s="61"/>
      <c r="F2" s="61"/>
      <c r="G2" s="61"/>
      <c r="H2" s="61"/>
      <c r="I2" s="61"/>
      <c r="J2" s="62"/>
      <c r="K2" s="63"/>
    </row>
    <row r="3" spans="1:25" ht="32.25" customHeight="1" thickBot="1" x14ac:dyDescent="0.45">
      <c r="A3" s="59"/>
      <c r="B3" s="48"/>
      <c r="C3" s="238" t="s">
        <v>31</v>
      </c>
      <c r="D3" s="239"/>
      <c r="E3" s="239"/>
      <c r="F3" s="232" t="str">
        <f>IF(F4="","",VLOOKUP(F4,'Cover Letter'!G55:N101,6,0))</f>
        <v/>
      </c>
      <c r="G3" s="233"/>
      <c r="H3" s="233"/>
      <c r="I3" s="234"/>
      <c r="J3" s="64"/>
      <c r="K3" s="65"/>
    </row>
    <row r="4" spans="1:25" ht="32.25" customHeight="1" thickBot="1" x14ac:dyDescent="0.45">
      <c r="A4" s="59"/>
      <c r="B4" s="48"/>
      <c r="C4" s="240" t="s">
        <v>35</v>
      </c>
      <c r="D4" s="241"/>
      <c r="E4" s="241"/>
      <c r="F4" s="235"/>
      <c r="G4" s="236"/>
      <c r="H4" s="236"/>
      <c r="I4" s="237"/>
      <c r="J4" s="64"/>
      <c r="K4" s="65"/>
    </row>
    <row r="5" spans="1:25" ht="12" customHeight="1" x14ac:dyDescent="0.4">
      <c r="A5" s="59"/>
      <c r="B5" s="66"/>
      <c r="C5" s="47"/>
      <c r="D5" s="67"/>
      <c r="E5" s="67"/>
      <c r="F5" s="67"/>
      <c r="G5" s="67"/>
      <c r="H5" s="67"/>
      <c r="I5" s="68"/>
      <c r="J5" s="69"/>
      <c r="K5" s="65"/>
    </row>
    <row r="6" spans="1:25" ht="16.5" customHeight="1" x14ac:dyDescent="0.3">
      <c r="A6" s="59"/>
      <c r="B6" s="70"/>
      <c r="C6" s="71"/>
      <c r="D6" s="71"/>
      <c r="E6" s="71"/>
      <c r="F6" s="71"/>
      <c r="G6" s="71"/>
      <c r="H6" s="71"/>
      <c r="I6" s="71"/>
      <c r="J6" s="72"/>
      <c r="K6" s="63"/>
    </row>
    <row r="7" spans="1:25" ht="29.25" customHeight="1" x14ac:dyDescent="0.35">
      <c r="A7" s="59"/>
      <c r="B7" s="242" t="s">
        <v>2</v>
      </c>
      <c r="C7" s="243"/>
      <c r="D7" s="243"/>
      <c r="E7" s="243"/>
      <c r="F7" s="243"/>
      <c r="G7" s="243"/>
      <c r="H7" s="243"/>
      <c r="I7" s="243"/>
      <c r="J7" s="244"/>
      <c r="K7" s="73"/>
      <c r="M7" s="45"/>
      <c r="N7" s="45"/>
      <c r="O7" s="46"/>
      <c r="P7" s="19"/>
    </row>
    <row r="8" spans="1:25" ht="29.25" customHeight="1" x14ac:dyDescent="0.35">
      <c r="A8" s="59"/>
      <c r="B8" s="252">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253"/>
      <c r="D8" s="253"/>
      <c r="E8" s="253"/>
      <c r="F8" s="253"/>
      <c r="G8" s="253"/>
      <c r="H8" s="253"/>
      <c r="I8" s="253"/>
      <c r="J8" s="254"/>
      <c r="K8" s="73"/>
    </row>
    <row r="9" spans="1:25" ht="12.75" customHeight="1" x14ac:dyDescent="0.35">
      <c r="A9" s="59"/>
      <c r="B9" s="136"/>
      <c r="C9" s="137"/>
      <c r="D9" s="137"/>
      <c r="E9" s="137"/>
      <c r="F9" s="137"/>
      <c r="G9" s="137"/>
      <c r="H9" s="137"/>
      <c r="I9" s="137"/>
      <c r="J9" s="138"/>
      <c r="K9" s="73"/>
    </row>
    <row r="10" spans="1:25" ht="29.25" customHeight="1" x14ac:dyDescent="0.45">
      <c r="A10" s="59"/>
      <c r="B10" s="258" t="s">
        <v>62</v>
      </c>
      <c r="C10" s="259"/>
      <c r="D10" s="259"/>
      <c r="E10" s="259"/>
      <c r="F10" s="259"/>
      <c r="G10" s="259"/>
      <c r="H10" s="259"/>
      <c r="I10" s="259"/>
      <c r="J10" s="260"/>
      <c r="K10" s="73"/>
    </row>
    <row r="11" spans="1:25" ht="29.25" customHeight="1" x14ac:dyDescent="0.45">
      <c r="A11" s="59"/>
      <c r="B11" s="258"/>
      <c r="C11" s="259"/>
      <c r="D11" s="259"/>
      <c r="E11" s="259"/>
      <c r="F11" s="259"/>
      <c r="G11" s="259"/>
      <c r="H11" s="259"/>
      <c r="I11" s="259"/>
      <c r="J11" s="260"/>
      <c r="K11" s="73"/>
    </row>
    <row r="12" spans="1:25" ht="19.5" customHeight="1" x14ac:dyDescent="0.45">
      <c r="A12" s="59"/>
      <c r="B12" s="139"/>
      <c r="C12" s="140"/>
      <c r="D12" s="140"/>
      <c r="E12" s="140"/>
      <c r="F12" s="140"/>
      <c r="G12" s="140"/>
      <c r="H12" s="140"/>
      <c r="I12" s="140"/>
      <c r="J12" s="141"/>
      <c r="K12" s="73"/>
    </row>
    <row r="13" spans="1:25" ht="21.6" customHeight="1" x14ac:dyDescent="0.3">
      <c r="A13" s="59"/>
      <c r="B13" s="74"/>
      <c r="C13" s="75"/>
      <c r="D13" s="75"/>
      <c r="E13" s="75"/>
      <c r="F13" s="75"/>
      <c r="G13" s="75"/>
      <c r="H13" s="75"/>
      <c r="I13" s="75"/>
      <c r="J13" s="76"/>
      <c r="K13" s="77"/>
    </row>
    <row r="14" spans="1:25" ht="21.6" customHeight="1" x14ac:dyDescent="0.3">
      <c r="A14" s="59"/>
      <c r="B14" s="74"/>
      <c r="C14" s="75"/>
      <c r="D14" s="75"/>
      <c r="E14" s="75"/>
      <c r="F14" s="75"/>
      <c r="G14" s="75"/>
      <c r="H14" s="75"/>
      <c r="I14" s="75"/>
      <c r="J14" s="76"/>
      <c r="K14" s="77"/>
    </row>
    <row r="15" spans="1:25" ht="21.6" customHeight="1" x14ac:dyDescent="0.3">
      <c r="A15" s="59"/>
      <c r="B15" s="70"/>
      <c r="C15" s="71"/>
      <c r="D15" s="71"/>
      <c r="E15" s="71"/>
      <c r="F15" s="71"/>
      <c r="G15" s="71"/>
      <c r="H15" s="71"/>
      <c r="I15" s="71"/>
      <c r="J15" s="72"/>
      <c r="K15" s="63"/>
    </row>
    <row r="16" spans="1:25" x14ac:dyDescent="0.2">
      <c r="A16" s="59"/>
      <c r="B16" s="66"/>
      <c r="C16" s="78"/>
      <c r="D16" s="78"/>
      <c r="E16" s="78"/>
      <c r="F16" s="78"/>
      <c r="G16" s="78"/>
      <c r="H16" s="78"/>
      <c r="I16" s="78"/>
      <c r="J16" s="79"/>
      <c r="K16" s="80"/>
    </row>
    <row r="17" spans="1:11" x14ac:dyDescent="0.2">
      <c r="A17" s="59"/>
      <c r="B17" s="66"/>
      <c r="C17" s="78"/>
      <c r="D17" s="78"/>
      <c r="E17" s="78"/>
      <c r="F17" s="78"/>
      <c r="G17" s="78"/>
      <c r="H17" s="78"/>
      <c r="I17" s="78"/>
      <c r="J17" s="79"/>
      <c r="K17" s="80"/>
    </row>
    <row r="18" spans="1:11" x14ac:dyDescent="0.2">
      <c r="A18" s="59"/>
      <c r="B18" s="66"/>
      <c r="C18" s="78"/>
      <c r="D18" s="78"/>
      <c r="E18" s="78"/>
      <c r="F18" s="78"/>
      <c r="G18" s="78"/>
      <c r="H18" s="78"/>
      <c r="I18" s="78"/>
      <c r="J18" s="79"/>
      <c r="K18" s="80"/>
    </row>
    <row r="19" spans="1:11" x14ac:dyDescent="0.2">
      <c r="A19" s="59"/>
      <c r="B19" s="66"/>
      <c r="C19" s="78"/>
      <c r="D19" s="78"/>
      <c r="E19" s="78"/>
      <c r="F19" s="78"/>
      <c r="G19" s="78"/>
      <c r="H19" s="78"/>
      <c r="I19" s="78"/>
      <c r="J19" s="79"/>
      <c r="K19" s="80"/>
    </row>
    <row r="20" spans="1:11" x14ac:dyDescent="0.2">
      <c r="A20" s="59"/>
      <c r="B20" s="66"/>
      <c r="C20" s="78"/>
      <c r="D20" s="78"/>
      <c r="E20" s="78"/>
      <c r="F20" s="78"/>
      <c r="G20" s="78"/>
      <c r="H20" s="78"/>
      <c r="I20" s="78"/>
      <c r="J20" s="79"/>
      <c r="K20" s="80"/>
    </row>
    <row r="21" spans="1:11" x14ac:dyDescent="0.2">
      <c r="A21" s="59"/>
      <c r="B21" s="66"/>
      <c r="C21" s="78"/>
      <c r="D21" s="78"/>
      <c r="E21" s="78"/>
      <c r="F21" s="78"/>
      <c r="G21" s="78"/>
      <c r="H21" s="78"/>
      <c r="I21" s="78"/>
      <c r="J21" s="79"/>
      <c r="K21" s="80"/>
    </row>
    <row r="22" spans="1:11" x14ac:dyDescent="0.2">
      <c r="A22" s="59"/>
      <c r="B22" s="66"/>
      <c r="C22" s="78"/>
      <c r="D22" s="78"/>
      <c r="E22" s="78"/>
      <c r="F22" s="78"/>
      <c r="G22" s="78"/>
      <c r="H22" s="78"/>
      <c r="I22" s="78"/>
      <c r="J22" s="79"/>
      <c r="K22" s="80"/>
    </row>
    <row r="23" spans="1:11" x14ac:dyDescent="0.2">
      <c r="A23" s="59"/>
      <c r="B23" s="66"/>
      <c r="C23" s="78"/>
      <c r="D23" s="78"/>
      <c r="E23" s="81"/>
      <c r="F23" s="78"/>
      <c r="G23" s="78"/>
      <c r="H23" s="78"/>
      <c r="I23" s="78"/>
      <c r="J23" s="79"/>
      <c r="K23" s="80"/>
    </row>
    <row r="24" spans="1:11" x14ac:dyDescent="0.2">
      <c r="A24" s="59"/>
      <c r="B24" s="66"/>
      <c r="C24" s="78"/>
      <c r="D24" s="78"/>
      <c r="E24" s="78"/>
      <c r="F24" s="78"/>
      <c r="G24" s="78"/>
      <c r="H24" s="78"/>
      <c r="I24" s="78"/>
      <c r="J24" s="79"/>
      <c r="K24" s="80"/>
    </row>
    <row r="25" spans="1:11" x14ac:dyDescent="0.2">
      <c r="A25" s="59"/>
      <c r="B25" s="66"/>
      <c r="C25" s="78"/>
      <c r="D25" s="78"/>
      <c r="E25" s="78"/>
      <c r="F25" s="78"/>
      <c r="G25" s="78"/>
      <c r="H25" s="78"/>
      <c r="I25" s="78"/>
      <c r="J25" s="79"/>
      <c r="K25" s="80"/>
    </row>
    <row r="26" spans="1:11" x14ac:dyDescent="0.2">
      <c r="A26" s="59"/>
      <c r="B26" s="66"/>
      <c r="C26" s="78"/>
      <c r="D26" s="78"/>
      <c r="E26" s="78"/>
      <c r="F26" s="78"/>
      <c r="G26" s="78"/>
      <c r="H26" s="78"/>
      <c r="I26" s="78"/>
      <c r="J26" s="79"/>
      <c r="K26" s="80"/>
    </row>
    <row r="27" spans="1:11" x14ac:dyDescent="0.2">
      <c r="A27" s="59"/>
      <c r="B27" s="66"/>
      <c r="C27" s="78"/>
      <c r="D27" s="78"/>
      <c r="E27" s="78"/>
      <c r="F27" s="78"/>
      <c r="G27" s="78"/>
      <c r="H27" s="78"/>
      <c r="I27" s="78"/>
      <c r="J27" s="79"/>
      <c r="K27" s="80"/>
    </row>
    <row r="28" spans="1:11" x14ac:dyDescent="0.2">
      <c r="A28" s="59"/>
      <c r="B28" s="66"/>
      <c r="C28" s="78"/>
      <c r="D28" s="78"/>
      <c r="E28" s="78"/>
      <c r="F28" s="78"/>
      <c r="G28" s="78"/>
      <c r="H28" s="78"/>
      <c r="I28" s="78"/>
      <c r="J28" s="79"/>
      <c r="K28" s="80"/>
    </row>
    <row r="29" spans="1:11" x14ac:dyDescent="0.2">
      <c r="A29" s="59"/>
      <c r="B29" s="66"/>
      <c r="C29" s="78"/>
      <c r="D29" s="78"/>
      <c r="E29" s="78"/>
      <c r="F29" s="78"/>
      <c r="G29" s="78"/>
      <c r="H29" s="78"/>
      <c r="I29" s="78"/>
      <c r="J29" s="79"/>
      <c r="K29" s="80"/>
    </row>
    <row r="30" spans="1:11" x14ac:dyDescent="0.2">
      <c r="A30" s="59"/>
      <c r="B30" s="66"/>
      <c r="C30" s="78"/>
      <c r="D30" s="78"/>
      <c r="E30" s="78"/>
      <c r="F30" s="78"/>
      <c r="G30" s="78"/>
      <c r="H30" s="78"/>
      <c r="I30" s="78"/>
      <c r="J30" s="79"/>
      <c r="K30" s="80"/>
    </row>
    <row r="31" spans="1:11" x14ac:dyDescent="0.2">
      <c r="A31" s="59"/>
      <c r="B31" s="66"/>
      <c r="C31" s="78"/>
      <c r="D31" s="78"/>
      <c r="E31" s="78"/>
      <c r="F31" s="78"/>
      <c r="G31" s="78"/>
      <c r="H31" s="78"/>
      <c r="I31" s="78"/>
      <c r="J31" s="79"/>
      <c r="K31" s="80"/>
    </row>
    <row r="32" spans="1:11" x14ac:dyDescent="0.2">
      <c r="A32" s="59"/>
      <c r="B32" s="66"/>
      <c r="C32" s="78"/>
      <c r="D32" s="78"/>
      <c r="E32" s="78"/>
      <c r="F32" s="78"/>
      <c r="G32" s="78"/>
      <c r="H32" s="78"/>
      <c r="I32" s="78"/>
      <c r="J32" s="79"/>
      <c r="K32" s="80"/>
    </row>
    <row r="33" spans="1:11" x14ac:dyDescent="0.2">
      <c r="A33" s="59"/>
      <c r="B33" s="66"/>
      <c r="C33" s="78"/>
      <c r="D33" s="78"/>
      <c r="E33" s="78"/>
      <c r="F33" s="78"/>
      <c r="G33" s="78"/>
      <c r="H33" s="78"/>
      <c r="I33" s="78"/>
      <c r="J33" s="79"/>
      <c r="K33" s="80"/>
    </row>
    <row r="34" spans="1:11" x14ac:dyDescent="0.2">
      <c r="A34" s="59"/>
      <c r="B34" s="66"/>
      <c r="C34" s="78"/>
      <c r="D34" s="78"/>
      <c r="E34" s="78"/>
      <c r="F34" s="78"/>
      <c r="G34" s="78"/>
      <c r="H34" s="78"/>
      <c r="I34" s="78"/>
      <c r="J34" s="79"/>
      <c r="K34" s="80"/>
    </row>
    <row r="35" spans="1:11" x14ac:dyDescent="0.2">
      <c r="A35" s="59"/>
      <c r="B35" s="66"/>
      <c r="C35" s="78"/>
      <c r="D35" s="78"/>
      <c r="E35" s="78"/>
      <c r="F35" s="78"/>
      <c r="G35" s="78"/>
      <c r="H35" s="78"/>
      <c r="I35" s="78"/>
      <c r="J35" s="79"/>
      <c r="K35" s="80"/>
    </row>
    <row r="36" spans="1:11" x14ac:dyDescent="0.2">
      <c r="A36" s="59"/>
      <c r="B36" s="66"/>
      <c r="C36" s="78"/>
      <c r="D36" s="78"/>
      <c r="E36" s="78"/>
      <c r="F36" s="78"/>
      <c r="G36" s="78"/>
      <c r="H36" s="78"/>
      <c r="I36" s="78"/>
      <c r="J36" s="79"/>
      <c r="K36" s="80"/>
    </row>
    <row r="37" spans="1:11" x14ac:dyDescent="0.2">
      <c r="A37" s="59"/>
      <c r="B37" s="66"/>
      <c r="C37" s="78"/>
      <c r="D37" s="78"/>
      <c r="E37" s="78"/>
      <c r="F37" s="78"/>
      <c r="G37" s="78"/>
      <c r="H37" s="78"/>
      <c r="I37" s="78"/>
      <c r="J37" s="79"/>
      <c r="K37" s="80"/>
    </row>
    <row r="38" spans="1:11" x14ac:dyDescent="0.2">
      <c r="A38" s="59"/>
      <c r="B38" s="66"/>
      <c r="C38" s="78"/>
      <c r="D38" s="78"/>
      <c r="E38" s="78"/>
      <c r="F38" s="78"/>
      <c r="G38" s="78"/>
      <c r="H38" s="78"/>
      <c r="I38" s="78"/>
      <c r="J38" s="79"/>
      <c r="K38" s="80"/>
    </row>
    <row r="39" spans="1:11" ht="12.75" customHeight="1" x14ac:dyDescent="0.2">
      <c r="A39" s="59"/>
      <c r="B39" s="255" t="s">
        <v>33</v>
      </c>
      <c r="C39" s="256"/>
      <c r="D39" s="256"/>
      <c r="E39" s="256"/>
      <c r="F39" s="256"/>
      <c r="G39" s="256"/>
      <c r="H39" s="256"/>
      <c r="I39" s="256"/>
      <c r="J39" s="257"/>
      <c r="K39" s="82"/>
    </row>
    <row r="40" spans="1:11" ht="12.75" customHeight="1" x14ac:dyDescent="0.2">
      <c r="A40" s="59"/>
      <c r="B40" s="255"/>
      <c r="C40" s="256"/>
      <c r="D40" s="256"/>
      <c r="E40" s="256"/>
      <c r="F40" s="256"/>
      <c r="G40" s="256"/>
      <c r="H40" s="256"/>
      <c r="I40" s="256"/>
      <c r="J40" s="257"/>
      <c r="K40" s="82"/>
    </row>
    <row r="41" spans="1:11" ht="12.75" customHeight="1" x14ac:dyDescent="0.2">
      <c r="A41" s="59"/>
      <c r="B41" s="255"/>
      <c r="C41" s="256"/>
      <c r="D41" s="256"/>
      <c r="E41" s="256"/>
      <c r="F41" s="256"/>
      <c r="G41" s="256"/>
      <c r="H41" s="256"/>
      <c r="I41" s="256"/>
      <c r="J41" s="257"/>
      <c r="K41" s="82"/>
    </row>
    <row r="42" spans="1:11" ht="12.75" customHeight="1" x14ac:dyDescent="0.2">
      <c r="A42" s="59"/>
      <c r="B42" s="255"/>
      <c r="C42" s="256"/>
      <c r="D42" s="256"/>
      <c r="E42" s="256"/>
      <c r="F42" s="256"/>
      <c r="G42" s="256"/>
      <c r="H42" s="256"/>
      <c r="I42" s="256"/>
      <c r="J42" s="257"/>
      <c r="K42" s="82"/>
    </row>
    <row r="43" spans="1:11" ht="18.75" x14ac:dyDescent="0.2">
      <c r="A43" s="59"/>
      <c r="B43" s="224" t="s">
        <v>0</v>
      </c>
      <c r="C43" s="225"/>
      <c r="D43" s="225"/>
      <c r="E43" s="225"/>
      <c r="F43" s="225"/>
      <c r="G43" s="226"/>
      <c r="H43" s="227" t="s">
        <v>1</v>
      </c>
      <c r="I43" s="225"/>
      <c r="J43" s="228"/>
      <c r="K43" s="83"/>
    </row>
    <row r="44" spans="1:11" ht="18.75" x14ac:dyDescent="0.2">
      <c r="A44" s="59"/>
      <c r="B44" s="248"/>
      <c r="C44" s="230"/>
      <c r="D44" s="230"/>
      <c r="E44" s="230"/>
      <c r="F44" s="230"/>
      <c r="G44" s="249"/>
      <c r="H44" s="229"/>
      <c r="I44" s="230"/>
      <c r="J44" s="231"/>
      <c r="K44" s="83"/>
    </row>
    <row r="45" spans="1:11" ht="18.75" x14ac:dyDescent="0.2">
      <c r="A45" s="59"/>
      <c r="B45" s="224" t="s">
        <v>32</v>
      </c>
      <c r="C45" s="225"/>
      <c r="D45" s="225"/>
      <c r="E45" s="225"/>
      <c r="F45" s="225"/>
      <c r="G45" s="226"/>
      <c r="H45" s="227" t="s">
        <v>19</v>
      </c>
      <c r="I45" s="225"/>
      <c r="J45" s="228"/>
      <c r="K45" s="83"/>
    </row>
    <row r="46" spans="1:11" ht="19.5" thickBot="1" x14ac:dyDescent="0.25">
      <c r="A46" s="59"/>
      <c r="B46" s="250"/>
      <c r="C46" s="246"/>
      <c r="D46" s="246"/>
      <c r="E46" s="246"/>
      <c r="F46" s="246"/>
      <c r="G46" s="251"/>
      <c r="H46" s="245"/>
      <c r="I46" s="246"/>
      <c r="J46" s="247"/>
      <c r="K46" s="83"/>
    </row>
    <row r="47" spans="1:11" ht="19.5" customHeight="1" thickTop="1" thickBot="1" x14ac:dyDescent="0.25">
      <c r="A47" s="84"/>
      <c r="B47" s="85"/>
      <c r="C47" s="85"/>
      <c r="D47" s="85"/>
      <c r="E47" s="85"/>
      <c r="F47" s="85"/>
      <c r="G47" s="85"/>
      <c r="H47" s="85"/>
      <c r="I47" s="85"/>
      <c r="J47" s="85"/>
      <c r="K47" s="86"/>
    </row>
    <row r="48" spans="1:11" ht="21" customHeight="1" thickTop="1" x14ac:dyDescent="0.2"/>
  </sheetData>
  <sheetProtection algorithmName="SHA-512" hashValue="QnVwK0CUi6Rp1LiUXINq7iRCBNwIFODtqed5mpNWOuUuWRMZ6lLNmL2Oobud1BAfx083N40goaDCQQNTWNVIoA==" saltValue="1O52+KydVBebX9xkDvCtJQ==" spinCount="100000" sheet="1"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8.85546875" style="3" customWidth="1"/>
    <col min="2" max="2" width="56.85546875" style="1" customWidth="1"/>
    <col min="3" max="3" width="7.42578125" style="1" customWidth="1"/>
    <col min="4" max="4" width="19.140625" style="1" customWidth="1"/>
    <col min="5" max="16384" width="9.140625" style="1"/>
  </cols>
  <sheetData>
    <row r="1" spans="1:4" ht="28.7" customHeight="1" thickBot="1" x14ac:dyDescent="0.25">
      <c r="A1" s="261" t="s">
        <v>34</v>
      </c>
      <c r="B1" s="262"/>
      <c r="C1" s="262"/>
      <c r="D1" s="263"/>
    </row>
    <row r="2" spans="1:4" ht="12.75" customHeight="1" x14ac:dyDescent="0.2">
      <c r="A2" s="31"/>
      <c r="B2" s="20"/>
      <c r="C2" s="20"/>
      <c r="D2" s="87"/>
    </row>
    <row r="3" spans="1:4" ht="17.25" customHeight="1" x14ac:dyDescent="0.2">
      <c r="A3" s="88"/>
      <c r="B3" s="52"/>
      <c r="C3" s="52"/>
      <c r="D3" s="40"/>
    </row>
    <row r="4" spans="1:4" ht="17.25" customHeight="1" x14ac:dyDescent="0.2">
      <c r="A4" s="89"/>
      <c r="B4" s="53"/>
      <c r="C4" s="53"/>
      <c r="D4" s="41"/>
    </row>
    <row r="5" spans="1:4" ht="17.25" customHeight="1" x14ac:dyDescent="0.2">
      <c r="A5" s="33"/>
      <c r="B5" s="90"/>
      <c r="C5" s="90"/>
      <c r="D5" s="91"/>
    </row>
    <row r="6" spans="1:4" ht="17.25" customHeight="1" x14ac:dyDescent="0.2">
      <c r="A6" s="33"/>
      <c r="B6" s="90"/>
      <c r="C6" s="102" t="s">
        <v>36</v>
      </c>
      <c r="D6" s="91"/>
    </row>
    <row r="7" spans="1:4" ht="17.25" customHeight="1" x14ac:dyDescent="0.25">
      <c r="A7" s="51"/>
      <c r="B7" s="101" t="s">
        <v>27</v>
      </c>
      <c r="C7" s="103">
        <v>1</v>
      </c>
      <c r="D7" s="42"/>
    </row>
    <row r="8" spans="1:4" ht="17.25" customHeight="1" x14ac:dyDescent="0.25">
      <c r="A8" s="51"/>
      <c r="B8" s="101"/>
      <c r="C8" s="103"/>
      <c r="D8" s="42"/>
    </row>
    <row r="9" spans="1:4" ht="17.25" customHeight="1" x14ac:dyDescent="0.25">
      <c r="A9" s="51"/>
      <c r="B9" s="101" t="s">
        <v>41</v>
      </c>
      <c r="C9" s="103">
        <v>4</v>
      </c>
      <c r="D9" s="42"/>
    </row>
    <row r="10" spans="1:4" ht="17.25" customHeight="1" x14ac:dyDescent="0.25">
      <c r="A10" s="51"/>
      <c r="B10" s="101"/>
      <c r="C10" s="103"/>
      <c r="D10" s="42"/>
    </row>
    <row r="11" spans="1:4" ht="17.25" customHeight="1" x14ac:dyDescent="0.25">
      <c r="A11" s="34"/>
      <c r="B11" s="101" t="s">
        <v>28</v>
      </c>
      <c r="C11" s="103">
        <v>5</v>
      </c>
      <c r="D11" s="35"/>
    </row>
    <row r="12" spans="1:4" ht="17.25" customHeight="1" x14ac:dyDescent="0.2">
      <c r="A12" s="92"/>
      <c r="B12" s="101"/>
      <c r="C12" s="103"/>
      <c r="D12" s="94"/>
    </row>
    <row r="13" spans="1:4" ht="17.25" customHeight="1" x14ac:dyDescent="0.2">
      <c r="A13" s="92"/>
      <c r="B13" s="101" t="s">
        <v>61</v>
      </c>
      <c r="C13" s="103">
        <v>6</v>
      </c>
      <c r="D13" s="94"/>
    </row>
    <row r="14" spans="1:4" ht="17.25" customHeight="1" x14ac:dyDescent="0.2">
      <c r="A14" s="92"/>
      <c r="B14" s="101"/>
      <c r="C14" s="103"/>
      <c r="D14" s="94"/>
    </row>
    <row r="15" spans="1:4" ht="17.25" customHeight="1" x14ac:dyDescent="0.2">
      <c r="A15" s="92"/>
      <c r="B15" s="101"/>
      <c r="C15" s="103"/>
      <c r="D15" s="94"/>
    </row>
    <row r="16" spans="1:4" ht="17.25" customHeight="1" x14ac:dyDescent="0.2">
      <c r="A16" s="92"/>
      <c r="B16" s="101"/>
      <c r="C16" s="103"/>
      <c r="D16" s="94"/>
    </row>
    <row r="17" spans="1:4" ht="17.25" customHeight="1" x14ac:dyDescent="0.25">
      <c r="A17" s="36"/>
      <c r="B17" s="101"/>
      <c r="C17" s="103"/>
      <c r="D17" s="35"/>
    </row>
    <row r="18" spans="1:4" ht="17.25" customHeight="1" x14ac:dyDescent="0.2">
      <c r="A18" s="92"/>
      <c r="B18" s="101"/>
      <c r="C18" s="103"/>
      <c r="D18" s="94"/>
    </row>
    <row r="19" spans="1:4" ht="17.25" customHeight="1" x14ac:dyDescent="0.2">
      <c r="A19" s="92"/>
      <c r="B19" s="101"/>
      <c r="C19" s="103"/>
      <c r="D19" s="94"/>
    </row>
    <row r="20" spans="1:4" ht="17.25" customHeight="1" x14ac:dyDescent="0.2">
      <c r="A20" s="92"/>
      <c r="B20" s="101"/>
      <c r="C20" s="103"/>
      <c r="D20" s="94"/>
    </row>
    <row r="21" spans="1:4" ht="17.25" customHeight="1" x14ac:dyDescent="0.25">
      <c r="A21" s="36"/>
      <c r="B21" s="101"/>
      <c r="C21" s="103"/>
      <c r="D21" s="35"/>
    </row>
    <row r="22" spans="1:4" ht="17.25" customHeight="1" x14ac:dyDescent="0.2">
      <c r="A22" s="92"/>
      <c r="B22" s="101"/>
      <c r="C22" s="103"/>
      <c r="D22" s="94"/>
    </row>
    <row r="23" spans="1:4" ht="17.25" customHeight="1" x14ac:dyDescent="0.2">
      <c r="A23" s="92"/>
      <c r="B23" s="101"/>
      <c r="C23" s="103"/>
      <c r="D23" s="94"/>
    </row>
    <row r="24" spans="1:4" ht="17.25" customHeight="1" x14ac:dyDescent="0.2">
      <c r="A24" s="92"/>
      <c r="B24" s="101"/>
      <c r="C24" s="103"/>
      <c r="D24" s="94"/>
    </row>
    <row r="25" spans="1:4" ht="17.25" customHeight="1" x14ac:dyDescent="0.2">
      <c r="A25" s="92"/>
      <c r="B25" s="101"/>
      <c r="C25" s="103"/>
      <c r="D25" s="94"/>
    </row>
    <row r="26" spans="1:4" ht="17.25" customHeight="1" x14ac:dyDescent="0.2">
      <c r="A26" s="33"/>
      <c r="B26" s="101"/>
      <c r="C26" s="103"/>
      <c r="D26" s="94"/>
    </row>
    <row r="27" spans="1:4" ht="17.25" customHeight="1" x14ac:dyDescent="0.2">
      <c r="A27" s="33"/>
      <c r="B27" s="101"/>
      <c r="C27" s="103"/>
      <c r="D27" s="94"/>
    </row>
    <row r="28" spans="1:4" ht="17.25" customHeight="1" x14ac:dyDescent="0.2">
      <c r="A28" s="33"/>
      <c r="B28" s="93"/>
      <c r="C28" s="103"/>
      <c r="D28" s="94"/>
    </row>
    <row r="29" spans="1:4" ht="17.25" customHeight="1" x14ac:dyDescent="0.2">
      <c r="A29" s="33"/>
      <c r="B29" s="101"/>
      <c r="C29" s="103"/>
      <c r="D29" s="94"/>
    </row>
    <row r="30" spans="1:4" ht="17.25" customHeight="1" x14ac:dyDescent="0.25">
      <c r="A30" s="36"/>
      <c r="B30" s="101"/>
      <c r="C30" s="103"/>
      <c r="D30" s="35"/>
    </row>
    <row r="31" spans="1:4" ht="17.25" customHeight="1" x14ac:dyDescent="0.2">
      <c r="A31" s="92"/>
      <c r="B31" s="101"/>
      <c r="C31" s="103"/>
      <c r="D31" s="94"/>
    </row>
    <row r="32" spans="1:4" ht="17.25" customHeight="1" x14ac:dyDescent="0.25">
      <c r="A32" s="37"/>
      <c r="B32" s="101"/>
      <c r="C32" s="103"/>
      <c r="D32" s="35"/>
    </row>
    <row r="33" spans="1:4" ht="17.25" customHeight="1" x14ac:dyDescent="0.2">
      <c r="A33" s="33"/>
      <c r="B33" s="101"/>
      <c r="C33" s="103"/>
      <c r="D33" s="94"/>
    </row>
    <row r="34" spans="1:4" ht="17.25" customHeight="1" x14ac:dyDescent="0.2">
      <c r="A34" s="89"/>
      <c r="B34" s="101"/>
      <c r="C34" s="103"/>
      <c r="D34" s="94"/>
    </row>
    <row r="35" spans="1:4" ht="17.25" customHeight="1" x14ac:dyDescent="0.2">
      <c r="A35" s="89"/>
      <c r="B35" s="101"/>
      <c r="C35" s="103"/>
      <c r="D35" s="94"/>
    </row>
    <row r="36" spans="1:4" ht="17.25" customHeight="1" x14ac:dyDescent="0.2">
      <c r="A36" s="89"/>
      <c r="B36" s="101"/>
      <c r="C36" s="103"/>
      <c r="D36" s="94"/>
    </row>
    <row r="37" spans="1:4" ht="17.25" customHeight="1" x14ac:dyDescent="0.2">
      <c r="A37" s="37"/>
      <c r="B37" s="101"/>
      <c r="C37" s="103"/>
      <c r="D37" s="96"/>
    </row>
    <row r="38" spans="1:4" ht="17.25" customHeight="1" x14ac:dyDescent="0.2">
      <c r="A38" s="33"/>
      <c r="B38" s="101"/>
      <c r="C38" s="103"/>
      <c r="D38" s="94"/>
    </row>
    <row r="39" spans="1:4" ht="17.25" customHeight="1" x14ac:dyDescent="0.2">
      <c r="A39" s="89"/>
      <c r="B39" s="101"/>
      <c r="C39" s="103"/>
      <c r="D39" s="94"/>
    </row>
    <row r="40" spans="1:4" ht="17.25" customHeight="1" x14ac:dyDescent="0.2">
      <c r="A40" s="89"/>
      <c r="B40" s="101"/>
      <c r="C40" s="95"/>
      <c r="D40" s="94"/>
    </row>
    <row r="41" spans="1:4" ht="17.25" customHeight="1" x14ac:dyDescent="0.2">
      <c r="A41" s="89"/>
      <c r="B41" s="101"/>
      <c r="C41" s="103"/>
      <c r="D41" s="94"/>
    </row>
    <row r="42" spans="1:4" ht="17.25" customHeight="1" x14ac:dyDescent="0.2">
      <c r="A42" s="89"/>
      <c r="B42" s="101"/>
      <c r="C42" s="95"/>
      <c r="D42" s="94"/>
    </row>
    <row r="43" spans="1:4" ht="17.25" customHeight="1" x14ac:dyDescent="0.25">
      <c r="A43" s="34"/>
      <c r="B43" s="101"/>
      <c r="C43" s="97"/>
      <c r="D43" s="98"/>
    </row>
    <row r="44" spans="1:4" ht="17.25" customHeight="1" x14ac:dyDescent="0.25">
      <c r="A44" s="34"/>
      <c r="B44" s="101"/>
      <c r="C44" s="97"/>
      <c r="D44" s="98"/>
    </row>
    <row r="45" spans="1:4" ht="17.25" customHeight="1" thickBot="1" x14ac:dyDescent="0.3">
      <c r="A45" s="38"/>
      <c r="B45" s="99"/>
      <c r="C45" s="99"/>
      <c r="D45" s="100"/>
    </row>
    <row r="46" spans="1:4" ht="18.75" customHeight="1" x14ac:dyDescent="0.2">
      <c r="A46" s="18"/>
      <c r="B46" s="16"/>
      <c r="C46" s="16"/>
      <c r="D46" s="16"/>
    </row>
    <row r="47" spans="1:4" x14ac:dyDescent="0.2">
      <c r="A47" s="18"/>
      <c r="B47" s="16"/>
      <c r="C47" s="16"/>
      <c r="D47" s="16"/>
    </row>
    <row r="48" spans="1:4" x14ac:dyDescent="0.2">
      <c r="A48" s="18"/>
      <c r="B48" s="16"/>
      <c r="C48" s="16"/>
      <c r="D48" s="16"/>
    </row>
    <row r="49" spans="1:4" x14ac:dyDescent="0.2">
      <c r="A49" s="18"/>
      <c r="B49" s="16"/>
      <c r="C49" s="16"/>
      <c r="D49" s="16"/>
    </row>
    <row r="50" spans="1:4" x14ac:dyDescent="0.2">
      <c r="A50" s="18"/>
      <c r="B50" s="16"/>
      <c r="C50" s="16"/>
      <c r="D50" s="16"/>
    </row>
    <row r="51" spans="1:4" x14ac:dyDescent="0.2">
      <c r="A51" s="18"/>
      <c r="B51" s="16"/>
      <c r="C51" s="16"/>
      <c r="D51" s="16"/>
    </row>
    <row r="52" spans="1:4" x14ac:dyDescent="0.2">
      <c r="A52" s="18"/>
      <c r="B52" s="16"/>
      <c r="C52" s="16"/>
      <c r="D52" s="16"/>
    </row>
    <row r="53" spans="1:4" x14ac:dyDescent="0.2">
      <c r="A53" s="18"/>
      <c r="B53" s="16"/>
      <c r="C53" s="16"/>
      <c r="D53" s="16"/>
    </row>
    <row r="54" spans="1:4" x14ac:dyDescent="0.2">
      <c r="A54" s="18"/>
      <c r="B54" s="16"/>
      <c r="C54" s="16"/>
      <c r="D54" s="16"/>
    </row>
    <row r="55" spans="1:4" x14ac:dyDescent="0.2">
      <c r="A55" s="18"/>
      <c r="B55" s="16"/>
      <c r="C55" s="16"/>
      <c r="D55" s="16"/>
    </row>
    <row r="56" spans="1:4" x14ac:dyDescent="0.2">
      <c r="A56" s="18"/>
      <c r="B56" s="16"/>
      <c r="C56" s="16"/>
      <c r="D56" s="16"/>
    </row>
  </sheetData>
  <mergeCells count="1">
    <mergeCell ref="A1:D1"/>
  </mergeCells>
  <printOptions horizontalCentered="1"/>
  <pageMargins left="0.7" right="0.7" top="0.75" bottom="0.75" header="0.3" footer="0.3"/>
  <pageSetup scale="89" orientation="portrait" r:id="rId1"/>
  <headerFooter alignWithMargins="0">
    <oddFooter>&amp;L&amp;"-,Regular"&amp;11Wind Energy Industry (CA 14)&amp;R&amp;"-,Regular"&amp;11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61" t="s">
        <v>27</v>
      </c>
      <c r="B1" s="262"/>
      <c r="C1" s="262"/>
      <c r="D1" s="262"/>
      <c r="E1" s="262"/>
      <c r="F1" s="262"/>
      <c r="G1" s="262"/>
      <c r="H1" s="262"/>
      <c r="I1" s="262"/>
      <c r="J1" s="262"/>
      <c r="K1" s="263"/>
    </row>
    <row r="2" spans="1:11" ht="12.75" customHeight="1" x14ac:dyDescent="0.2">
      <c r="A2" s="31"/>
      <c r="B2" s="111"/>
      <c r="C2" s="111"/>
      <c r="D2" s="111"/>
      <c r="E2" s="111"/>
      <c r="F2" s="111"/>
      <c r="G2" s="111"/>
      <c r="H2" s="111"/>
      <c r="I2" s="111"/>
      <c r="J2" s="111"/>
      <c r="K2" s="21"/>
    </row>
    <row r="3" spans="1:11" ht="14.25" customHeight="1" x14ac:dyDescent="0.2">
      <c r="A3" s="267"/>
      <c r="B3" s="269">
        <f>'Cover Sheet'!B8-1</f>
        <v>2022</v>
      </c>
      <c r="C3" s="270"/>
      <c r="D3" s="270"/>
      <c r="E3" s="270"/>
      <c r="F3" s="270"/>
      <c r="G3" s="270"/>
      <c r="H3" s="270"/>
      <c r="I3" s="270"/>
      <c r="J3" s="270"/>
      <c r="K3" s="40"/>
    </row>
    <row r="4" spans="1:11" ht="14.25" customHeight="1" x14ac:dyDescent="0.2">
      <c r="A4" s="268"/>
      <c r="B4" s="271">
        <f>'Cover Sheet'!B8</f>
        <v>2023</v>
      </c>
      <c r="C4" s="272"/>
      <c r="D4" s="272"/>
      <c r="E4" s="272"/>
      <c r="F4" s="272"/>
      <c r="G4" s="272"/>
      <c r="H4" s="272"/>
      <c r="I4" s="272"/>
      <c r="J4" s="272"/>
      <c r="K4" s="41"/>
    </row>
    <row r="5" spans="1:11" ht="14.25" customHeight="1" x14ac:dyDescent="0.2">
      <c r="A5" s="49"/>
      <c r="B5" s="114"/>
      <c r="C5" s="115"/>
      <c r="D5" s="115"/>
      <c r="E5" s="115"/>
      <c r="F5" s="115"/>
      <c r="G5" s="115"/>
      <c r="H5" s="115"/>
      <c r="I5" s="115"/>
      <c r="J5" s="115"/>
      <c r="K5" s="41"/>
    </row>
    <row r="6" spans="1:11" ht="14.25" customHeight="1" x14ac:dyDescent="0.2">
      <c r="A6" s="49"/>
      <c r="B6" s="114"/>
      <c r="C6" s="115"/>
      <c r="D6" s="115"/>
      <c r="E6" s="115"/>
      <c r="F6" s="115"/>
      <c r="G6" s="115"/>
      <c r="H6" s="115"/>
      <c r="I6" s="115"/>
      <c r="J6" s="115"/>
      <c r="K6" s="41"/>
    </row>
    <row r="7" spans="1:11" ht="18" customHeight="1" x14ac:dyDescent="0.25">
      <c r="A7" s="34"/>
      <c r="B7" s="273" t="s">
        <v>40</v>
      </c>
      <c r="C7" s="274"/>
      <c r="D7" s="274"/>
      <c r="E7" s="274"/>
      <c r="F7" s="274"/>
      <c r="G7" s="274"/>
      <c r="H7" s="274"/>
      <c r="I7" s="274"/>
      <c r="J7" s="274"/>
      <c r="K7" s="35"/>
    </row>
    <row r="8" spans="1:11" ht="14.25" customHeight="1" x14ac:dyDescent="0.2">
      <c r="A8" s="49"/>
      <c r="B8" s="264" t="s">
        <v>134</v>
      </c>
      <c r="C8" s="265"/>
      <c r="D8" s="265"/>
      <c r="E8" s="265"/>
      <c r="F8" s="265"/>
      <c r="G8" s="265"/>
      <c r="H8" s="265"/>
      <c r="I8" s="265"/>
      <c r="J8" s="265"/>
      <c r="K8" s="41"/>
    </row>
    <row r="9" spans="1:11" ht="14.25" customHeight="1" x14ac:dyDescent="0.2">
      <c r="A9" s="49"/>
      <c r="B9" s="264"/>
      <c r="C9" s="265"/>
      <c r="D9" s="265"/>
      <c r="E9" s="265"/>
      <c r="F9" s="265"/>
      <c r="G9" s="265"/>
      <c r="H9" s="265"/>
      <c r="I9" s="265"/>
      <c r="J9" s="265"/>
      <c r="K9" s="41"/>
    </row>
    <row r="10" spans="1:11" ht="14.25" customHeight="1" x14ac:dyDescent="0.2">
      <c r="A10" s="49"/>
      <c r="B10" s="266"/>
      <c r="C10" s="265"/>
      <c r="D10" s="265"/>
      <c r="E10" s="265"/>
      <c r="F10" s="265"/>
      <c r="G10" s="265"/>
      <c r="H10" s="265"/>
      <c r="I10" s="265"/>
      <c r="J10" s="265"/>
      <c r="K10" s="41"/>
    </row>
    <row r="11" spans="1:11" ht="14.25" customHeight="1" x14ac:dyDescent="0.25">
      <c r="A11" s="34"/>
      <c r="B11" s="265"/>
      <c r="C11" s="265"/>
      <c r="D11" s="265"/>
      <c r="E11" s="265"/>
      <c r="F11" s="265"/>
      <c r="G11" s="265"/>
      <c r="H11" s="265"/>
      <c r="I11" s="265"/>
      <c r="J11" s="265"/>
      <c r="K11" s="35"/>
    </row>
    <row r="12" spans="1:11" ht="14.25" customHeight="1" x14ac:dyDescent="0.25">
      <c r="A12" s="34"/>
      <c r="B12" s="43"/>
      <c r="C12" s="43"/>
      <c r="D12" s="43"/>
      <c r="E12" s="43"/>
      <c r="F12" s="43"/>
      <c r="G12" s="43"/>
      <c r="H12" s="43"/>
      <c r="I12" s="43"/>
      <c r="J12" s="43"/>
      <c r="K12" s="35"/>
    </row>
    <row r="13" spans="1:11" ht="13.5" customHeight="1" x14ac:dyDescent="0.25">
      <c r="A13" s="34"/>
      <c r="B13" s="43"/>
      <c r="C13" s="43"/>
      <c r="D13" s="43"/>
      <c r="E13" s="43"/>
      <c r="F13" s="43"/>
      <c r="G13" s="43"/>
      <c r="H13" s="43"/>
      <c r="I13" s="43"/>
      <c r="J13" s="43"/>
      <c r="K13" s="35"/>
    </row>
    <row r="14" spans="1:11" ht="18" customHeight="1" x14ac:dyDescent="0.25">
      <c r="A14" s="34"/>
      <c r="B14" s="273" t="s">
        <v>37</v>
      </c>
      <c r="C14" s="274"/>
      <c r="D14" s="274"/>
      <c r="E14" s="274"/>
      <c r="F14" s="274"/>
      <c r="G14" s="274"/>
      <c r="H14" s="274"/>
      <c r="I14" s="274"/>
      <c r="J14" s="274"/>
      <c r="K14" s="35"/>
    </row>
    <row r="15" spans="1:11" ht="13.15" customHeight="1" x14ac:dyDescent="0.2">
      <c r="A15" s="278"/>
      <c r="B15" s="276" t="s">
        <v>135</v>
      </c>
      <c r="C15" s="276"/>
      <c r="D15" s="276"/>
      <c r="E15" s="276"/>
      <c r="F15" s="276"/>
      <c r="G15" s="276"/>
      <c r="H15" s="276"/>
      <c r="I15" s="276"/>
      <c r="J15" s="276"/>
      <c r="K15" s="55"/>
    </row>
    <row r="16" spans="1:11" ht="13.5" customHeight="1" x14ac:dyDescent="0.2">
      <c r="A16" s="268"/>
      <c r="B16" s="276"/>
      <c r="C16" s="276"/>
      <c r="D16" s="276"/>
      <c r="E16" s="276"/>
      <c r="F16" s="276"/>
      <c r="G16" s="276"/>
      <c r="H16" s="276"/>
      <c r="I16" s="276"/>
      <c r="J16" s="276"/>
      <c r="K16" s="55"/>
    </row>
    <row r="17" spans="1:11" ht="13.5" customHeight="1" x14ac:dyDescent="0.2">
      <c r="A17" s="268"/>
      <c r="B17" s="276"/>
      <c r="C17" s="276"/>
      <c r="D17" s="276"/>
      <c r="E17" s="276"/>
      <c r="F17" s="276"/>
      <c r="G17" s="276"/>
      <c r="H17" s="276"/>
      <c r="I17" s="276"/>
      <c r="J17" s="276"/>
      <c r="K17" s="55"/>
    </row>
    <row r="18" spans="1:11" ht="13.5" customHeight="1" x14ac:dyDescent="0.2">
      <c r="A18" s="268"/>
      <c r="B18" s="276"/>
      <c r="C18" s="276"/>
      <c r="D18" s="276"/>
      <c r="E18" s="276"/>
      <c r="F18" s="276"/>
      <c r="G18" s="276"/>
      <c r="H18" s="276"/>
      <c r="I18" s="276"/>
      <c r="J18" s="276"/>
      <c r="K18" s="55"/>
    </row>
    <row r="19" spans="1:11" ht="13.5" customHeight="1" x14ac:dyDescent="0.2">
      <c r="A19" s="268"/>
      <c r="B19" s="276"/>
      <c r="C19" s="276"/>
      <c r="D19" s="276"/>
      <c r="E19" s="276"/>
      <c r="F19" s="276"/>
      <c r="G19" s="276"/>
      <c r="H19" s="276"/>
      <c r="I19" s="276"/>
      <c r="J19" s="276"/>
      <c r="K19" s="55"/>
    </row>
    <row r="20" spans="1:11" ht="13.15" customHeight="1" x14ac:dyDescent="0.25">
      <c r="A20" s="36"/>
      <c r="B20" s="276"/>
      <c r="C20" s="276"/>
      <c r="D20" s="276"/>
      <c r="E20" s="276"/>
      <c r="F20" s="276"/>
      <c r="G20" s="276"/>
      <c r="H20" s="276"/>
      <c r="I20" s="276"/>
      <c r="J20" s="276"/>
      <c r="K20" s="35"/>
    </row>
    <row r="21" spans="1:11" ht="13.5" customHeight="1" x14ac:dyDescent="0.2">
      <c r="A21" s="278"/>
      <c r="B21" s="276"/>
      <c r="C21" s="276"/>
      <c r="D21" s="276"/>
      <c r="E21" s="276"/>
      <c r="F21" s="276"/>
      <c r="G21" s="276"/>
      <c r="H21" s="276"/>
      <c r="I21" s="276"/>
      <c r="J21" s="276"/>
      <c r="K21" s="55"/>
    </row>
    <row r="22" spans="1:11" ht="13.15" customHeight="1" x14ac:dyDescent="0.2">
      <c r="A22" s="278"/>
      <c r="B22" s="276"/>
      <c r="C22" s="276"/>
      <c r="D22" s="276"/>
      <c r="E22" s="276"/>
      <c r="F22" s="276"/>
      <c r="G22" s="276"/>
      <c r="H22" s="276"/>
      <c r="I22" s="276"/>
      <c r="J22" s="276"/>
      <c r="K22" s="55"/>
    </row>
    <row r="23" spans="1:11" ht="13.5" customHeight="1" x14ac:dyDescent="0.2">
      <c r="A23" s="268"/>
      <c r="B23" s="276"/>
      <c r="C23" s="276"/>
      <c r="D23" s="276"/>
      <c r="E23" s="276"/>
      <c r="F23" s="276"/>
      <c r="G23" s="276"/>
      <c r="H23" s="276"/>
      <c r="I23" s="276"/>
      <c r="J23" s="276"/>
      <c r="K23" s="55"/>
    </row>
    <row r="24" spans="1:11" ht="13.15" customHeight="1" x14ac:dyDescent="0.25">
      <c r="A24" s="36"/>
      <c r="B24" s="276"/>
      <c r="C24" s="276"/>
      <c r="D24" s="276"/>
      <c r="E24" s="276"/>
      <c r="F24" s="276"/>
      <c r="G24" s="276"/>
      <c r="H24" s="276"/>
      <c r="I24" s="276"/>
      <c r="J24" s="276"/>
      <c r="K24" s="35"/>
    </row>
    <row r="25" spans="1:11" ht="13.9" customHeight="1" x14ac:dyDescent="0.2">
      <c r="A25" s="278"/>
      <c r="B25" s="276"/>
      <c r="C25" s="276"/>
      <c r="D25" s="276"/>
      <c r="E25" s="276"/>
      <c r="F25" s="276"/>
      <c r="G25" s="276"/>
      <c r="H25" s="276"/>
      <c r="I25" s="276"/>
      <c r="J25" s="276"/>
      <c r="K25" s="55"/>
    </row>
    <row r="26" spans="1:11" ht="13.15" customHeight="1" x14ac:dyDescent="0.2">
      <c r="A26" s="268"/>
      <c r="B26" s="276"/>
      <c r="C26" s="276"/>
      <c r="D26" s="276"/>
      <c r="E26" s="276"/>
      <c r="F26" s="276"/>
      <c r="G26" s="276"/>
      <c r="H26" s="276"/>
      <c r="I26" s="276"/>
      <c r="J26" s="276"/>
      <c r="K26" s="55"/>
    </row>
    <row r="27" spans="1:11" ht="13.5" customHeight="1" x14ac:dyDescent="0.2">
      <c r="A27" s="268"/>
      <c r="B27" s="276"/>
      <c r="C27" s="276"/>
      <c r="D27" s="276"/>
      <c r="E27" s="276"/>
      <c r="F27" s="276"/>
      <c r="G27" s="276"/>
      <c r="H27" s="276"/>
      <c r="I27" s="276"/>
      <c r="J27" s="276"/>
      <c r="K27" s="55"/>
    </row>
    <row r="28" spans="1:11" ht="13.5" customHeight="1" x14ac:dyDescent="0.2">
      <c r="A28" s="268"/>
      <c r="B28" s="276"/>
      <c r="C28" s="276"/>
      <c r="D28" s="276"/>
      <c r="E28" s="276"/>
      <c r="F28" s="276"/>
      <c r="G28" s="276"/>
      <c r="H28" s="276"/>
      <c r="I28" s="276"/>
      <c r="J28" s="276"/>
      <c r="K28" s="55"/>
    </row>
    <row r="29" spans="1:11" ht="13.5" customHeight="1" x14ac:dyDescent="0.2">
      <c r="A29" s="268"/>
      <c r="B29" s="276"/>
      <c r="C29" s="276"/>
      <c r="D29" s="276"/>
      <c r="E29" s="276"/>
      <c r="F29" s="276"/>
      <c r="G29" s="276"/>
      <c r="H29" s="276"/>
      <c r="I29" s="276"/>
      <c r="J29" s="276"/>
      <c r="K29" s="55"/>
    </row>
    <row r="30" spans="1:11" ht="13.5" customHeight="1" x14ac:dyDescent="0.2">
      <c r="A30" s="268"/>
      <c r="B30" s="276"/>
      <c r="C30" s="276"/>
      <c r="D30" s="276"/>
      <c r="E30" s="276"/>
      <c r="F30" s="276"/>
      <c r="G30" s="276"/>
      <c r="H30" s="276"/>
      <c r="I30" s="276"/>
      <c r="J30" s="276"/>
      <c r="K30" s="55"/>
    </row>
    <row r="31" spans="1:11" ht="13.5" customHeight="1" x14ac:dyDescent="0.25">
      <c r="A31" s="36"/>
      <c r="B31" s="276"/>
      <c r="C31" s="276"/>
      <c r="D31" s="276"/>
      <c r="E31" s="276"/>
      <c r="F31" s="276"/>
      <c r="G31" s="276"/>
      <c r="H31" s="276"/>
      <c r="I31" s="276"/>
      <c r="J31" s="276"/>
      <c r="K31" s="35"/>
    </row>
    <row r="32" spans="1:11" ht="13.5" customHeight="1" x14ac:dyDescent="0.2">
      <c r="A32" s="50"/>
      <c r="B32" s="276"/>
      <c r="C32" s="276"/>
      <c r="D32" s="276"/>
      <c r="E32" s="276"/>
      <c r="F32" s="276"/>
      <c r="G32" s="276"/>
      <c r="H32" s="276"/>
      <c r="I32" s="276"/>
      <c r="J32" s="276"/>
      <c r="K32" s="55"/>
    </row>
    <row r="33" spans="1:11" ht="13.5" customHeight="1" x14ac:dyDescent="0.25">
      <c r="A33" s="36"/>
      <c r="B33" s="276"/>
      <c r="C33" s="276"/>
      <c r="D33" s="276"/>
      <c r="E33" s="276"/>
      <c r="F33" s="276"/>
      <c r="G33" s="276"/>
      <c r="H33" s="276"/>
      <c r="I33" s="276"/>
      <c r="J33" s="276"/>
      <c r="K33" s="35"/>
    </row>
    <row r="34" spans="1:11" ht="13.5" customHeight="1" x14ac:dyDescent="0.2">
      <c r="A34" s="278"/>
      <c r="B34" s="276"/>
      <c r="C34" s="276"/>
      <c r="D34" s="276"/>
      <c r="E34" s="276"/>
      <c r="F34" s="276"/>
      <c r="G34" s="276"/>
      <c r="H34" s="276"/>
      <c r="I34" s="276"/>
      <c r="J34" s="276"/>
      <c r="K34" s="55"/>
    </row>
    <row r="35" spans="1:11" ht="13.5" customHeight="1" x14ac:dyDescent="0.2">
      <c r="A35" s="278"/>
      <c r="B35" s="276"/>
      <c r="C35" s="276"/>
      <c r="D35" s="276"/>
      <c r="E35" s="276"/>
      <c r="F35" s="276"/>
      <c r="G35" s="276"/>
      <c r="H35" s="276"/>
      <c r="I35" s="276"/>
      <c r="J35" s="276"/>
      <c r="K35" s="55"/>
    </row>
    <row r="36" spans="1:11" ht="13.5" customHeight="1" x14ac:dyDescent="0.2">
      <c r="A36" s="268"/>
      <c r="B36" s="276"/>
      <c r="C36" s="276"/>
      <c r="D36" s="276"/>
      <c r="E36" s="276"/>
      <c r="F36" s="276"/>
      <c r="G36" s="276"/>
      <c r="H36" s="276"/>
      <c r="I36" s="276"/>
      <c r="J36" s="276"/>
      <c r="K36" s="55"/>
    </row>
    <row r="37" spans="1:11" ht="13.5" customHeight="1" x14ac:dyDescent="0.2">
      <c r="A37" s="268"/>
      <c r="B37" s="276"/>
      <c r="C37" s="276"/>
      <c r="D37" s="276"/>
      <c r="E37" s="276"/>
      <c r="F37" s="276"/>
      <c r="G37" s="276"/>
      <c r="H37" s="276"/>
      <c r="I37" s="276"/>
      <c r="J37" s="276"/>
      <c r="K37" s="55"/>
    </row>
    <row r="38" spans="1:11" ht="13.5" customHeight="1" x14ac:dyDescent="0.2">
      <c r="A38" s="268"/>
      <c r="B38" s="276"/>
      <c r="C38" s="276"/>
      <c r="D38" s="276"/>
      <c r="E38" s="276"/>
      <c r="F38" s="276"/>
      <c r="G38" s="276"/>
      <c r="H38" s="276"/>
      <c r="I38" s="276"/>
      <c r="J38" s="276"/>
      <c r="K38" s="55"/>
    </row>
    <row r="39" spans="1:11" ht="13.5" customHeight="1" x14ac:dyDescent="0.2">
      <c r="A39" s="268"/>
      <c r="B39" s="276"/>
      <c r="C39" s="276"/>
      <c r="D39" s="276"/>
      <c r="E39" s="276"/>
      <c r="F39" s="276"/>
      <c r="G39" s="276"/>
      <c r="H39" s="276"/>
      <c r="I39" s="276"/>
      <c r="J39" s="276"/>
      <c r="K39" s="55"/>
    </row>
    <row r="40" spans="1:11" ht="13.5" customHeight="1" x14ac:dyDescent="0.2">
      <c r="A40" s="268"/>
      <c r="B40" s="276"/>
      <c r="C40" s="276"/>
      <c r="D40" s="276"/>
      <c r="E40" s="276"/>
      <c r="F40" s="276"/>
      <c r="G40" s="276"/>
      <c r="H40" s="276"/>
      <c r="I40" s="276"/>
      <c r="J40" s="276"/>
      <c r="K40" s="55"/>
    </row>
    <row r="41" spans="1:11" ht="13.5" customHeight="1" x14ac:dyDescent="0.2">
      <c r="A41" s="49"/>
      <c r="B41" s="276"/>
      <c r="C41" s="276"/>
      <c r="D41" s="276"/>
      <c r="E41" s="276"/>
      <c r="F41" s="276"/>
      <c r="G41" s="276"/>
      <c r="H41" s="276"/>
      <c r="I41" s="276"/>
      <c r="J41" s="276"/>
      <c r="K41" s="55"/>
    </row>
    <row r="42" spans="1:11" ht="13.5" customHeight="1" x14ac:dyDescent="0.2">
      <c r="A42" s="49"/>
      <c r="B42" s="112"/>
      <c r="C42" s="112"/>
      <c r="D42" s="112"/>
      <c r="E42" s="112"/>
      <c r="F42" s="112"/>
      <c r="G42" s="112"/>
      <c r="H42" s="112"/>
      <c r="I42" s="112"/>
      <c r="J42" s="112"/>
      <c r="K42" s="55"/>
    </row>
    <row r="43" spans="1:11" ht="13.5" customHeight="1" x14ac:dyDescent="0.25">
      <c r="A43" s="37"/>
      <c r="B43" s="112"/>
      <c r="C43" s="112"/>
      <c r="D43" s="112"/>
      <c r="E43" s="112"/>
      <c r="F43" s="112"/>
      <c r="G43" s="112"/>
      <c r="H43" s="112"/>
      <c r="I43" s="112"/>
      <c r="J43" s="112"/>
      <c r="K43" s="24"/>
    </row>
    <row r="44" spans="1:11" ht="18" customHeight="1" x14ac:dyDescent="0.25">
      <c r="A44" s="37"/>
      <c r="B44" s="273" t="s">
        <v>38</v>
      </c>
      <c r="C44" s="274"/>
      <c r="D44" s="274"/>
      <c r="E44" s="274"/>
      <c r="F44" s="274"/>
      <c r="G44" s="274"/>
      <c r="H44" s="274"/>
      <c r="I44" s="274"/>
      <c r="J44" s="274"/>
      <c r="K44" s="24"/>
    </row>
    <row r="45" spans="1:11" ht="13.5" customHeight="1" x14ac:dyDescent="0.2">
      <c r="A45" s="275"/>
      <c r="B45" s="276" t="s">
        <v>136</v>
      </c>
      <c r="C45" s="277"/>
      <c r="D45" s="277"/>
      <c r="E45" s="277"/>
      <c r="F45" s="277"/>
      <c r="G45" s="277"/>
      <c r="H45" s="277"/>
      <c r="I45" s="277"/>
      <c r="J45" s="277"/>
      <c r="K45" s="55"/>
    </row>
    <row r="46" spans="1:11" ht="13.5" customHeight="1" x14ac:dyDescent="0.2">
      <c r="A46" s="275"/>
      <c r="B46" s="276"/>
      <c r="C46" s="277"/>
      <c r="D46" s="277"/>
      <c r="E46" s="277"/>
      <c r="F46" s="277"/>
      <c r="G46" s="277"/>
      <c r="H46" s="277"/>
      <c r="I46" s="277"/>
      <c r="J46" s="277"/>
      <c r="K46" s="55"/>
    </row>
    <row r="47" spans="1:11" ht="13.5" customHeight="1" x14ac:dyDescent="0.2">
      <c r="A47" s="275"/>
      <c r="B47" s="276"/>
      <c r="C47" s="277"/>
      <c r="D47" s="277"/>
      <c r="E47" s="277"/>
      <c r="F47" s="277"/>
      <c r="G47" s="277"/>
      <c r="H47" s="277"/>
      <c r="I47" s="277"/>
      <c r="J47" s="277"/>
      <c r="K47" s="55"/>
    </row>
    <row r="48" spans="1:11" ht="13.5" customHeight="1" x14ac:dyDescent="0.2">
      <c r="A48" s="275"/>
      <c r="B48" s="276"/>
      <c r="C48" s="277"/>
      <c r="D48" s="277"/>
      <c r="E48" s="277"/>
      <c r="F48" s="277"/>
      <c r="G48" s="277"/>
      <c r="H48" s="277"/>
      <c r="I48" s="277"/>
      <c r="J48" s="277"/>
      <c r="K48" s="55"/>
    </row>
    <row r="49" spans="1:11" ht="13.5" customHeight="1" x14ac:dyDescent="0.2">
      <c r="A49" s="275"/>
      <c r="B49" s="276"/>
      <c r="C49" s="277"/>
      <c r="D49" s="277"/>
      <c r="E49" s="277"/>
      <c r="F49" s="277"/>
      <c r="G49" s="277"/>
      <c r="H49" s="277"/>
      <c r="I49" s="277"/>
      <c r="J49" s="277"/>
      <c r="K49" s="55"/>
    </row>
    <row r="50" spans="1:11" ht="13.5" customHeight="1" x14ac:dyDescent="0.2">
      <c r="A50" s="275"/>
      <c r="B50" s="276"/>
      <c r="C50" s="277"/>
      <c r="D50" s="277"/>
      <c r="E50" s="277"/>
      <c r="F50" s="277"/>
      <c r="G50" s="277"/>
      <c r="H50" s="277"/>
      <c r="I50" s="277"/>
      <c r="J50" s="277"/>
      <c r="K50" s="55"/>
    </row>
    <row r="51" spans="1:11" ht="13.5" customHeight="1" x14ac:dyDescent="0.2">
      <c r="A51" s="275"/>
      <c r="B51" s="276"/>
      <c r="C51" s="277"/>
      <c r="D51" s="277"/>
      <c r="E51" s="277"/>
      <c r="F51" s="277"/>
      <c r="G51" s="277"/>
      <c r="H51" s="277"/>
      <c r="I51" s="277"/>
      <c r="J51" s="277"/>
      <c r="K51" s="55"/>
    </row>
    <row r="52" spans="1:11" ht="13.5" customHeight="1" x14ac:dyDescent="0.2">
      <c r="A52" s="275"/>
      <c r="B52" s="276"/>
      <c r="C52" s="277"/>
      <c r="D52" s="277"/>
      <c r="E52" s="277"/>
      <c r="F52" s="277"/>
      <c r="G52" s="277"/>
      <c r="H52" s="277"/>
      <c r="I52" s="277"/>
      <c r="J52" s="277"/>
      <c r="K52" s="55"/>
    </row>
    <row r="53" spans="1:11" ht="13.5" customHeight="1" x14ac:dyDescent="0.2">
      <c r="A53" s="268"/>
      <c r="B53" s="276"/>
      <c r="C53" s="277"/>
      <c r="D53" s="277"/>
      <c r="E53" s="277"/>
      <c r="F53" s="277"/>
      <c r="G53" s="277"/>
      <c r="H53" s="277"/>
      <c r="I53" s="277"/>
      <c r="J53" s="277"/>
      <c r="K53" s="55"/>
    </row>
    <row r="54" spans="1:11" ht="13.5" customHeight="1" x14ac:dyDescent="0.2">
      <c r="A54" s="268"/>
      <c r="B54" s="276"/>
      <c r="C54" s="277"/>
      <c r="D54" s="277"/>
      <c r="E54" s="277"/>
      <c r="F54" s="277"/>
      <c r="G54" s="277"/>
      <c r="H54" s="277"/>
      <c r="I54" s="277"/>
      <c r="J54" s="277"/>
      <c r="K54" s="55"/>
    </row>
    <row r="55" spans="1:11" ht="13.5" customHeight="1" x14ac:dyDescent="0.25">
      <c r="A55" s="36"/>
      <c r="B55" s="277"/>
      <c r="C55" s="277"/>
      <c r="D55" s="277"/>
      <c r="E55" s="277"/>
      <c r="F55" s="277"/>
      <c r="G55" s="277"/>
      <c r="H55" s="277"/>
      <c r="I55" s="277"/>
      <c r="J55" s="277"/>
      <c r="K55" s="35"/>
    </row>
    <row r="56" spans="1:11" ht="13.5" customHeight="1" x14ac:dyDescent="0.25">
      <c r="A56" s="36"/>
      <c r="B56" s="113"/>
      <c r="C56" s="113"/>
      <c r="D56" s="113"/>
      <c r="E56" s="113"/>
      <c r="F56" s="113"/>
      <c r="G56" s="113"/>
      <c r="H56" s="113"/>
      <c r="I56" s="113"/>
      <c r="J56" s="113"/>
      <c r="K56" s="35"/>
    </row>
    <row r="57" spans="1:11" ht="13.5" customHeight="1" x14ac:dyDescent="0.25">
      <c r="A57" s="36"/>
      <c r="B57" s="113"/>
      <c r="C57" s="113"/>
      <c r="D57" s="113"/>
      <c r="E57" s="113"/>
      <c r="F57" s="113"/>
      <c r="G57" s="113"/>
      <c r="H57" s="113"/>
      <c r="I57" s="113"/>
      <c r="J57" s="113"/>
      <c r="K57" s="35"/>
    </row>
    <row r="58" spans="1:11" ht="12.75" customHeight="1" thickBot="1" x14ac:dyDescent="0.25">
      <c r="A58" s="104"/>
      <c r="B58" s="105"/>
      <c r="C58" s="105"/>
      <c r="D58" s="105"/>
      <c r="E58" s="105"/>
      <c r="F58" s="105"/>
      <c r="G58" s="105"/>
      <c r="H58" s="105"/>
      <c r="I58" s="105"/>
      <c r="J58" s="105"/>
      <c r="K58" s="106"/>
    </row>
  </sheetData>
  <sheetProtection algorithmName="SHA-512" hashValue="VLumLVX0Q0iXN4RTWvw5Rr+GG6wd9saFIA+Dn8Oa9xhPgAuVUs0+DK3gf31zXiZop53cbJOmWVNUByOgQn5x8w==" saltValue="v9Bp2N1oNf/oWP4fZUQrhg==" spinCount="100000" sheet="1" objects="1" scenarios="1"/>
  <mergeCells count="15">
    <mergeCell ref="A45:A54"/>
    <mergeCell ref="B45:J55"/>
    <mergeCell ref="B14:J14"/>
    <mergeCell ref="A15:A19"/>
    <mergeCell ref="B15:J41"/>
    <mergeCell ref="A21:A23"/>
    <mergeCell ref="A25:A30"/>
    <mergeCell ref="A34:A40"/>
    <mergeCell ref="B44:J44"/>
    <mergeCell ref="B8:J11"/>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&amp;L&amp;"-,Regular"&amp;11Wind Energy Industry (CA 14)&amp;C&amp;"-,Regular"&amp;11 1&amp;R&amp;"-,Regular"&amp;11Revised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5F11-6C00-4B27-B9DE-0CB793DA1C88}">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3" customFormat="1" ht="28.7" customHeight="1" thickBot="1" x14ac:dyDescent="0.35">
      <c r="A1" s="280" t="s">
        <v>27</v>
      </c>
      <c r="B1" s="262"/>
      <c r="C1" s="262"/>
      <c r="D1" s="262"/>
      <c r="E1" s="262"/>
      <c r="F1" s="262"/>
      <c r="G1" s="262"/>
      <c r="H1" s="262"/>
      <c r="I1" s="262"/>
      <c r="J1" s="262"/>
      <c r="K1" s="281"/>
    </row>
    <row r="2" spans="1:11" s="4" customFormat="1" ht="12.75" customHeight="1" x14ac:dyDescent="0.25">
      <c r="A2" s="123"/>
      <c r="B2" s="117"/>
      <c r="C2" s="117"/>
      <c r="D2" s="117"/>
      <c r="E2" s="117"/>
      <c r="F2" s="117"/>
      <c r="G2" s="117"/>
      <c r="H2" s="117"/>
      <c r="I2" s="117"/>
      <c r="J2" s="117"/>
      <c r="K2" s="124"/>
    </row>
    <row r="3" spans="1:11" s="4" customFormat="1" ht="20.100000000000001" customHeight="1" x14ac:dyDescent="0.25">
      <c r="A3" s="123"/>
      <c r="B3" s="282" t="s">
        <v>113</v>
      </c>
      <c r="C3" s="283"/>
      <c r="D3" s="283"/>
      <c r="E3" s="283"/>
      <c r="F3" s="283"/>
      <c r="G3" s="283"/>
      <c r="H3" s="283"/>
      <c r="I3" s="283"/>
      <c r="J3" s="283"/>
      <c r="K3" s="24"/>
    </row>
    <row r="4" spans="1:11" s="4" customFormat="1" ht="20.100000000000001" customHeight="1" x14ac:dyDescent="0.25">
      <c r="A4" s="123"/>
      <c r="B4" s="284" t="s">
        <v>114</v>
      </c>
      <c r="C4" s="284"/>
      <c r="D4" s="284"/>
      <c r="E4" s="284"/>
      <c r="F4" s="284"/>
      <c r="G4" s="284"/>
      <c r="H4" s="284"/>
      <c r="I4" s="284"/>
      <c r="J4" s="284"/>
      <c r="K4" s="24"/>
    </row>
    <row r="5" spans="1:11" s="4" customFormat="1" ht="10.15" customHeight="1" x14ac:dyDescent="0.25">
      <c r="A5" s="123"/>
      <c r="B5" s="285" t="s">
        <v>115</v>
      </c>
      <c r="C5" s="285"/>
      <c r="D5" s="285"/>
      <c r="E5" s="285"/>
      <c r="F5" s="285"/>
      <c r="G5" s="285"/>
      <c r="H5" s="285"/>
      <c r="I5" s="285"/>
      <c r="J5" s="285"/>
      <c r="K5" s="39"/>
    </row>
    <row r="6" spans="1:11" s="4" customFormat="1" ht="10.15" customHeight="1" x14ac:dyDescent="0.25">
      <c r="A6" s="123"/>
      <c r="B6" s="285"/>
      <c r="C6" s="285"/>
      <c r="D6" s="285"/>
      <c r="E6" s="285"/>
      <c r="F6" s="285"/>
      <c r="G6" s="285"/>
      <c r="H6" s="285"/>
      <c r="I6" s="285"/>
      <c r="J6" s="285"/>
      <c r="K6" s="39"/>
    </row>
    <row r="7" spans="1:11" s="4" customFormat="1" ht="10.15" customHeight="1" x14ac:dyDescent="0.25">
      <c r="A7" s="123"/>
      <c r="B7" s="285"/>
      <c r="C7" s="285"/>
      <c r="D7" s="285"/>
      <c r="E7" s="285"/>
      <c r="F7" s="285"/>
      <c r="G7" s="285"/>
      <c r="H7" s="285"/>
      <c r="I7" s="285"/>
      <c r="J7" s="285"/>
      <c r="K7" s="39"/>
    </row>
    <row r="8" spans="1:11" s="4" customFormat="1" ht="10.15" customHeight="1" x14ac:dyDescent="0.25">
      <c r="A8" s="123"/>
      <c r="B8" s="285"/>
      <c r="C8" s="285"/>
      <c r="D8" s="285"/>
      <c r="E8" s="285"/>
      <c r="F8" s="285"/>
      <c r="G8" s="285"/>
      <c r="H8" s="285"/>
      <c r="I8" s="285"/>
      <c r="J8" s="285"/>
      <c r="K8" s="39"/>
    </row>
    <row r="9" spans="1:11" s="4" customFormat="1" ht="10.15" customHeight="1" x14ac:dyDescent="0.25">
      <c r="A9" s="123"/>
      <c r="B9" s="285"/>
      <c r="C9" s="285"/>
      <c r="D9" s="285"/>
      <c r="E9" s="285"/>
      <c r="F9" s="285"/>
      <c r="G9" s="285"/>
      <c r="H9" s="285"/>
      <c r="I9" s="285"/>
      <c r="J9" s="285"/>
      <c r="K9" s="39"/>
    </row>
    <row r="10" spans="1:11" s="4" customFormat="1" ht="10.15" customHeight="1" x14ac:dyDescent="0.25">
      <c r="A10" s="123"/>
      <c r="B10" s="285"/>
      <c r="C10" s="285"/>
      <c r="D10" s="285"/>
      <c r="E10" s="285"/>
      <c r="F10" s="285"/>
      <c r="G10" s="285"/>
      <c r="H10" s="285"/>
      <c r="I10" s="285"/>
      <c r="J10" s="285"/>
      <c r="K10" s="39"/>
    </row>
    <row r="11" spans="1:11" s="4" customFormat="1" ht="10.15" customHeight="1" x14ac:dyDescent="0.25">
      <c r="A11" s="123"/>
      <c r="B11" s="285"/>
      <c r="C11" s="285"/>
      <c r="D11" s="285"/>
      <c r="E11" s="285"/>
      <c r="F11" s="285"/>
      <c r="G11" s="285"/>
      <c r="H11" s="285"/>
      <c r="I11" s="285"/>
      <c r="J11" s="285"/>
      <c r="K11" s="39"/>
    </row>
    <row r="12" spans="1:11" s="4" customFormat="1" ht="10.15" customHeight="1" x14ac:dyDescent="0.25">
      <c r="A12" s="123"/>
      <c r="B12" s="285"/>
      <c r="C12" s="285"/>
      <c r="D12" s="285"/>
      <c r="E12" s="285"/>
      <c r="F12" s="285"/>
      <c r="G12" s="285"/>
      <c r="H12" s="285"/>
      <c r="I12" s="285"/>
      <c r="J12" s="285"/>
      <c r="K12" s="39"/>
    </row>
    <row r="13" spans="1:11" s="4" customFormat="1" ht="10.15" customHeight="1" x14ac:dyDescent="0.25">
      <c r="A13" s="123"/>
      <c r="B13" s="285"/>
      <c r="C13" s="285"/>
      <c r="D13" s="285"/>
      <c r="E13" s="285"/>
      <c r="F13" s="285"/>
      <c r="G13" s="285"/>
      <c r="H13" s="285"/>
      <c r="I13" s="285"/>
      <c r="J13" s="285"/>
      <c r="K13" s="39"/>
    </row>
    <row r="14" spans="1:11" s="4" customFormat="1" ht="10.15" customHeight="1" x14ac:dyDescent="0.25">
      <c r="A14" s="123"/>
      <c r="B14" s="285"/>
      <c r="C14" s="285"/>
      <c r="D14" s="285"/>
      <c r="E14" s="285"/>
      <c r="F14" s="285"/>
      <c r="G14" s="285"/>
      <c r="H14" s="285"/>
      <c r="I14" s="285"/>
      <c r="J14" s="285"/>
      <c r="K14" s="39"/>
    </row>
    <row r="15" spans="1:11" s="4" customFormat="1" ht="10.15" customHeight="1" x14ac:dyDescent="0.25">
      <c r="A15" s="123"/>
      <c r="B15" s="285"/>
      <c r="C15" s="285"/>
      <c r="D15" s="285"/>
      <c r="E15" s="285"/>
      <c r="F15" s="285"/>
      <c r="G15" s="285"/>
      <c r="H15" s="285"/>
      <c r="I15" s="285"/>
      <c r="J15" s="285"/>
      <c r="K15" s="39"/>
    </row>
    <row r="16" spans="1:11" s="4" customFormat="1" ht="10.15" customHeight="1" x14ac:dyDescent="0.25">
      <c r="A16" s="123"/>
      <c r="B16" s="285"/>
      <c r="C16" s="285"/>
      <c r="D16" s="285"/>
      <c r="E16" s="285"/>
      <c r="F16" s="285"/>
      <c r="G16" s="285"/>
      <c r="H16" s="285"/>
      <c r="I16" s="285"/>
      <c r="J16" s="285"/>
      <c r="K16" s="39"/>
    </row>
    <row r="17" spans="1:14" s="4" customFormat="1" ht="10.15" customHeight="1" x14ac:dyDescent="0.25">
      <c r="A17" s="123"/>
      <c r="B17" s="285"/>
      <c r="C17" s="285"/>
      <c r="D17" s="285"/>
      <c r="E17" s="285"/>
      <c r="F17" s="285"/>
      <c r="G17" s="285"/>
      <c r="H17" s="285"/>
      <c r="I17" s="285"/>
      <c r="J17" s="285"/>
      <c r="K17" s="39"/>
    </row>
    <row r="18" spans="1:14" s="4" customFormat="1" ht="10.15" customHeight="1" x14ac:dyDescent="0.25">
      <c r="A18" s="123"/>
      <c r="B18" s="285"/>
      <c r="C18" s="285"/>
      <c r="D18" s="285"/>
      <c r="E18" s="285"/>
      <c r="F18" s="285"/>
      <c r="G18" s="285"/>
      <c r="H18" s="285"/>
      <c r="I18" s="285"/>
      <c r="J18" s="285"/>
      <c r="K18" s="39"/>
    </row>
    <row r="19" spans="1:14" s="4" customFormat="1" ht="14.45" customHeight="1" x14ac:dyDescent="0.25">
      <c r="A19" s="123"/>
      <c r="B19" s="286" t="s">
        <v>116</v>
      </c>
      <c r="C19" s="286"/>
      <c r="D19" s="286"/>
      <c r="E19" s="286"/>
      <c r="F19" s="286"/>
      <c r="G19" s="286"/>
      <c r="H19" s="286"/>
      <c r="I19" s="286"/>
      <c r="J19" s="286"/>
      <c r="K19" s="39"/>
    </row>
    <row r="20" spans="1:14" s="4" customFormat="1" ht="14.45" customHeight="1" x14ac:dyDescent="0.25">
      <c r="A20" s="123"/>
      <c r="B20" s="155"/>
      <c r="C20" s="155"/>
      <c r="D20" s="155"/>
      <c r="E20" s="155"/>
      <c r="F20" s="155"/>
      <c r="G20" s="155"/>
      <c r="H20" s="155"/>
      <c r="I20" s="155"/>
      <c r="J20" s="155"/>
      <c r="K20" s="39"/>
    </row>
    <row r="21" spans="1:14" s="4" customFormat="1" ht="12.75" customHeight="1" x14ac:dyDescent="0.25">
      <c r="A21" s="123"/>
      <c r="B21" s="156"/>
      <c r="C21" s="156"/>
      <c r="D21" s="156"/>
      <c r="E21" s="156"/>
      <c r="F21" s="156"/>
      <c r="G21" s="156"/>
      <c r="H21" s="156"/>
      <c r="I21" s="156"/>
      <c r="J21" s="156"/>
      <c r="K21" s="39"/>
    </row>
    <row r="22" spans="1:14" s="4" customFormat="1" ht="14.45" customHeight="1" x14ac:dyDescent="0.25">
      <c r="A22" s="123"/>
      <c r="B22" s="279" t="s">
        <v>117</v>
      </c>
      <c r="C22" s="279"/>
      <c r="D22" s="279"/>
      <c r="E22" s="279"/>
      <c r="F22" s="279"/>
      <c r="G22" s="279"/>
      <c r="H22" s="279"/>
      <c r="I22" s="279"/>
      <c r="J22" s="279"/>
      <c r="K22" s="39"/>
    </row>
    <row r="23" spans="1:14" s="4" customFormat="1" ht="10.15" customHeight="1" x14ac:dyDescent="0.25">
      <c r="A23" s="123"/>
      <c r="B23" s="295" t="s">
        <v>118</v>
      </c>
      <c r="C23" s="295"/>
      <c r="D23" s="295"/>
      <c r="E23" s="295"/>
      <c r="F23" s="295"/>
      <c r="G23" s="295"/>
      <c r="H23" s="295"/>
      <c r="I23" s="295"/>
      <c r="J23" s="295"/>
      <c r="K23" s="39"/>
    </row>
    <row r="24" spans="1:14" s="4" customFormat="1" ht="10.15" customHeight="1" x14ac:dyDescent="0.25">
      <c r="A24" s="123"/>
      <c r="B24" s="295"/>
      <c r="C24" s="295"/>
      <c r="D24" s="295"/>
      <c r="E24" s="295"/>
      <c r="F24" s="295"/>
      <c r="G24" s="295"/>
      <c r="H24" s="295"/>
      <c r="I24" s="295"/>
      <c r="J24" s="295"/>
      <c r="K24" s="39"/>
    </row>
    <row r="25" spans="1:14" s="4" customFormat="1" ht="10.15" customHeight="1" x14ac:dyDescent="0.25">
      <c r="A25" s="123"/>
      <c r="B25" s="295"/>
      <c r="C25" s="295"/>
      <c r="D25" s="295"/>
      <c r="E25" s="295"/>
      <c r="F25" s="295"/>
      <c r="G25" s="295"/>
      <c r="H25" s="295"/>
      <c r="I25" s="295"/>
      <c r="J25" s="295"/>
      <c r="K25" s="39"/>
    </row>
    <row r="26" spans="1:14" s="4" customFormat="1" ht="7.9" customHeight="1" x14ac:dyDescent="0.25">
      <c r="A26" s="123"/>
      <c r="B26" s="156"/>
      <c r="C26" s="156"/>
      <c r="D26" s="156"/>
      <c r="E26" s="156"/>
      <c r="F26" s="156"/>
      <c r="G26" s="156"/>
      <c r="H26" s="156"/>
      <c r="I26" s="156"/>
      <c r="J26" s="156"/>
      <c r="K26" s="39"/>
    </row>
    <row r="27" spans="1:14" s="4" customFormat="1" ht="10.15" customHeight="1" x14ac:dyDescent="0.25">
      <c r="A27" s="123"/>
      <c r="B27" s="295" t="s">
        <v>119</v>
      </c>
      <c r="C27" s="295"/>
      <c r="D27" s="295"/>
      <c r="E27" s="295"/>
      <c r="F27" s="295"/>
      <c r="G27" s="295"/>
      <c r="H27" s="295"/>
      <c r="I27" s="295"/>
      <c r="J27" s="295"/>
      <c r="K27" s="39"/>
    </row>
    <row r="28" spans="1:14" s="4" customFormat="1" ht="10.15" customHeight="1" x14ac:dyDescent="0.25">
      <c r="A28" s="123"/>
      <c r="B28" s="295"/>
      <c r="C28" s="295"/>
      <c r="D28" s="295"/>
      <c r="E28" s="295"/>
      <c r="F28" s="295"/>
      <c r="G28" s="295"/>
      <c r="H28" s="295"/>
      <c r="I28" s="295"/>
      <c r="J28" s="295"/>
      <c r="K28" s="39"/>
    </row>
    <row r="29" spans="1:14" s="4" customFormat="1" ht="10.15" customHeight="1" x14ac:dyDescent="0.25">
      <c r="A29" s="123"/>
      <c r="B29" s="295"/>
      <c r="C29" s="295"/>
      <c r="D29" s="295"/>
      <c r="E29" s="295"/>
      <c r="F29" s="295"/>
      <c r="G29" s="295"/>
      <c r="H29" s="295"/>
      <c r="I29" s="295"/>
      <c r="J29" s="295"/>
      <c r="K29" s="39"/>
      <c r="N29" s="126"/>
    </row>
    <row r="30" spans="1:14" s="4" customFormat="1" ht="7.9" customHeight="1" x14ac:dyDescent="0.25">
      <c r="A30" s="123"/>
      <c r="B30" s="156"/>
      <c r="C30" s="156"/>
      <c r="D30" s="156"/>
      <c r="E30" s="156"/>
      <c r="F30" s="156"/>
      <c r="G30" s="156"/>
      <c r="H30" s="156"/>
      <c r="I30" s="156"/>
      <c r="J30" s="156"/>
      <c r="K30" s="39"/>
    </row>
    <row r="31" spans="1:14" s="4" customFormat="1" ht="10.15" customHeight="1" x14ac:dyDescent="0.25">
      <c r="A31" s="123"/>
      <c r="B31" s="295" t="s">
        <v>120</v>
      </c>
      <c r="C31" s="295"/>
      <c r="D31" s="295"/>
      <c r="E31" s="295"/>
      <c r="F31" s="295"/>
      <c r="G31" s="295"/>
      <c r="H31" s="295"/>
      <c r="I31" s="295"/>
      <c r="J31" s="295"/>
      <c r="K31" s="39"/>
    </row>
    <row r="32" spans="1:14" s="4" customFormat="1" ht="10.15" customHeight="1" x14ac:dyDescent="0.25">
      <c r="A32" s="123"/>
      <c r="B32" s="295"/>
      <c r="C32" s="295"/>
      <c r="D32" s="295"/>
      <c r="E32" s="295"/>
      <c r="F32" s="295"/>
      <c r="G32" s="295"/>
      <c r="H32" s="295"/>
      <c r="I32" s="295"/>
      <c r="J32" s="295"/>
      <c r="K32" s="39"/>
    </row>
    <row r="33" spans="1:11" s="4" customFormat="1" ht="10.15" customHeight="1" x14ac:dyDescent="0.25">
      <c r="A33" s="123"/>
      <c r="B33" s="295"/>
      <c r="C33" s="295"/>
      <c r="D33" s="295"/>
      <c r="E33" s="295"/>
      <c r="F33" s="295"/>
      <c r="G33" s="295"/>
      <c r="H33" s="295"/>
      <c r="I33" s="295"/>
      <c r="J33" s="295"/>
      <c r="K33" s="39"/>
    </row>
    <row r="34" spans="1:11" s="4" customFormat="1" ht="7.9" customHeight="1" x14ac:dyDescent="0.25">
      <c r="A34" s="123"/>
      <c r="B34" s="156"/>
      <c r="C34" s="156"/>
      <c r="D34" s="156"/>
      <c r="E34" s="156"/>
      <c r="F34" s="156"/>
      <c r="G34" s="156"/>
      <c r="H34" s="156"/>
      <c r="I34" s="156"/>
      <c r="J34" s="156"/>
      <c r="K34" s="39"/>
    </row>
    <row r="35" spans="1:11" s="4" customFormat="1" ht="10.15" customHeight="1" x14ac:dyDescent="0.25">
      <c r="A35" s="123"/>
      <c r="B35" s="295" t="s">
        <v>121</v>
      </c>
      <c r="C35" s="295"/>
      <c r="D35" s="295"/>
      <c r="E35" s="295"/>
      <c r="F35" s="295"/>
      <c r="G35" s="295"/>
      <c r="H35" s="295"/>
      <c r="I35" s="295"/>
      <c r="J35" s="295"/>
      <c r="K35" s="39"/>
    </row>
    <row r="36" spans="1:11" s="4" customFormat="1" ht="10.15" customHeight="1" x14ac:dyDescent="0.25">
      <c r="A36" s="123"/>
      <c r="B36" s="295"/>
      <c r="C36" s="295"/>
      <c r="D36" s="295"/>
      <c r="E36" s="295"/>
      <c r="F36" s="295"/>
      <c r="G36" s="295"/>
      <c r="H36" s="295"/>
      <c r="I36" s="295"/>
      <c r="J36" s="295"/>
      <c r="K36" s="39"/>
    </row>
    <row r="37" spans="1:11" s="4" customFormat="1" ht="7.9" customHeight="1" x14ac:dyDescent="0.25">
      <c r="A37" s="123"/>
      <c r="B37" s="156"/>
      <c r="C37" s="156"/>
      <c r="D37" s="156"/>
      <c r="E37" s="156"/>
      <c r="F37" s="156"/>
      <c r="G37" s="156"/>
      <c r="H37" s="156"/>
      <c r="I37" s="156"/>
      <c r="J37" s="156"/>
      <c r="K37" s="39"/>
    </row>
    <row r="38" spans="1:11" s="4" customFormat="1" ht="10.9" customHeight="1" x14ac:dyDescent="0.25">
      <c r="A38" s="123"/>
      <c r="B38" s="295" t="s">
        <v>122</v>
      </c>
      <c r="C38" s="295"/>
      <c r="D38" s="295"/>
      <c r="E38" s="295"/>
      <c r="F38" s="295"/>
      <c r="G38" s="295"/>
      <c r="H38" s="295"/>
      <c r="I38" s="295"/>
      <c r="J38" s="295"/>
      <c r="K38" s="39"/>
    </row>
    <row r="39" spans="1:11" s="4" customFormat="1" ht="10.9" customHeight="1" x14ac:dyDescent="0.25">
      <c r="A39" s="123"/>
      <c r="B39" s="295"/>
      <c r="C39" s="295"/>
      <c r="D39" s="295"/>
      <c r="E39" s="295"/>
      <c r="F39" s="295"/>
      <c r="G39" s="295"/>
      <c r="H39" s="295"/>
      <c r="I39" s="295"/>
      <c r="J39" s="295"/>
      <c r="K39" s="39"/>
    </row>
    <row r="40" spans="1:11" s="4" customFormat="1" ht="10.9" customHeight="1" x14ac:dyDescent="0.25">
      <c r="A40" s="123"/>
      <c r="B40" s="295"/>
      <c r="C40" s="295"/>
      <c r="D40" s="295"/>
      <c r="E40" s="295"/>
      <c r="F40" s="295"/>
      <c r="G40" s="295"/>
      <c r="H40" s="295"/>
      <c r="I40" s="295"/>
      <c r="J40" s="295"/>
      <c r="K40" s="39"/>
    </row>
    <row r="41" spans="1:11" s="4" customFormat="1" ht="10.9" customHeight="1" x14ac:dyDescent="0.25">
      <c r="A41" s="123"/>
      <c r="B41" s="295"/>
      <c r="C41" s="295"/>
      <c r="D41" s="295"/>
      <c r="E41" s="295"/>
      <c r="F41" s="295"/>
      <c r="G41" s="295"/>
      <c r="H41" s="295"/>
      <c r="I41" s="295"/>
      <c r="J41" s="295"/>
      <c r="K41" s="39"/>
    </row>
    <row r="42" spans="1:11" s="4" customFormat="1" ht="10.9" customHeight="1" x14ac:dyDescent="0.25">
      <c r="A42" s="123"/>
      <c r="B42" s="295"/>
      <c r="C42" s="295"/>
      <c r="D42" s="295"/>
      <c r="E42" s="295"/>
      <c r="F42" s="295"/>
      <c r="G42" s="295"/>
      <c r="H42" s="295"/>
      <c r="I42" s="295"/>
      <c r="J42" s="295"/>
      <c r="K42" s="39"/>
    </row>
    <row r="43" spans="1:11" s="4" customFormat="1" ht="10.9" customHeight="1" x14ac:dyDescent="0.25">
      <c r="A43" s="123"/>
      <c r="B43" s="295"/>
      <c r="C43" s="295"/>
      <c r="D43" s="295"/>
      <c r="E43" s="295"/>
      <c r="F43" s="295"/>
      <c r="G43" s="295"/>
      <c r="H43" s="295"/>
      <c r="I43" s="295"/>
      <c r="J43" s="295"/>
      <c r="K43" s="39"/>
    </row>
    <row r="44" spans="1:11" s="4" customFormat="1" ht="10.9" customHeight="1" x14ac:dyDescent="0.25">
      <c r="A44" s="123"/>
      <c r="B44" s="295"/>
      <c r="C44" s="295"/>
      <c r="D44" s="295"/>
      <c r="E44" s="295"/>
      <c r="F44" s="295"/>
      <c r="G44" s="295"/>
      <c r="H44" s="295"/>
      <c r="I44" s="295"/>
      <c r="J44" s="295"/>
      <c r="K44" s="39"/>
    </row>
    <row r="45" spans="1:11" s="4" customFormat="1" ht="12.75" customHeight="1" x14ac:dyDescent="0.25">
      <c r="A45" s="123"/>
      <c r="B45" s="156"/>
      <c r="C45" s="156"/>
      <c r="D45" s="156"/>
      <c r="E45" s="156"/>
      <c r="F45" s="156"/>
      <c r="G45" s="156"/>
      <c r="H45" s="156"/>
      <c r="I45" s="156"/>
      <c r="J45" s="156"/>
      <c r="K45" s="39"/>
    </row>
    <row r="46" spans="1:11" s="4" customFormat="1" ht="12.75" customHeight="1" x14ac:dyDescent="0.25">
      <c r="A46" s="123"/>
      <c r="B46" s="156"/>
      <c r="C46" s="156"/>
      <c r="D46" s="156"/>
      <c r="E46" s="156"/>
      <c r="F46" s="156"/>
      <c r="G46" s="156"/>
      <c r="H46" s="156"/>
      <c r="I46" s="156"/>
      <c r="J46" s="156"/>
      <c r="K46" s="39"/>
    </row>
    <row r="47" spans="1:11" s="4" customFormat="1" ht="12.75" customHeight="1" x14ac:dyDescent="0.25">
      <c r="A47" s="123"/>
      <c r="B47" s="296" t="s">
        <v>131</v>
      </c>
      <c r="C47" s="285"/>
      <c r="D47" s="285"/>
      <c r="E47" s="285"/>
      <c r="F47" s="285"/>
      <c r="G47" s="285"/>
      <c r="H47" s="285"/>
      <c r="I47" s="285"/>
      <c r="J47" s="285"/>
      <c r="K47" s="39"/>
    </row>
    <row r="48" spans="1:11" s="4" customFormat="1" ht="12.75" customHeight="1" x14ac:dyDescent="0.25">
      <c r="A48" s="123"/>
      <c r="B48" s="285"/>
      <c r="C48" s="285"/>
      <c r="D48" s="285"/>
      <c r="E48" s="285"/>
      <c r="F48" s="285"/>
      <c r="G48" s="285"/>
      <c r="H48" s="285"/>
      <c r="I48" s="285"/>
      <c r="J48" s="285"/>
      <c r="K48" s="39"/>
    </row>
    <row r="49" spans="1:11" s="4" customFormat="1" ht="12.75" customHeight="1" x14ac:dyDescent="0.25">
      <c r="A49" s="123"/>
      <c r="B49" s="285"/>
      <c r="C49" s="285"/>
      <c r="D49" s="285"/>
      <c r="E49" s="285"/>
      <c r="F49" s="285"/>
      <c r="G49" s="285"/>
      <c r="H49" s="285"/>
      <c r="I49" s="285"/>
      <c r="J49" s="285"/>
      <c r="K49" s="39"/>
    </row>
    <row r="50" spans="1:11" s="4" customFormat="1" ht="12.75" customHeight="1" x14ac:dyDescent="0.25">
      <c r="A50" s="123"/>
      <c r="B50" s="116"/>
      <c r="C50" s="116"/>
      <c r="D50" s="116"/>
      <c r="E50" s="116"/>
      <c r="F50" s="116"/>
      <c r="G50" s="116"/>
      <c r="H50" s="116"/>
      <c r="I50" s="116"/>
      <c r="J50" s="116"/>
      <c r="K50" s="39"/>
    </row>
    <row r="51" spans="1:11" s="4" customFormat="1" ht="12.75" customHeight="1" x14ac:dyDescent="0.25">
      <c r="A51" s="123"/>
      <c r="B51" s="287" t="s">
        <v>123</v>
      </c>
      <c r="C51" s="287"/>
      <c r="D51" s="287"/>
      <c r="E51" s="287"/>
      <c r="F51" s="287"/>
      <c r="G51" s="287"/>
      <c r="H51" s="287"/>
      <c r="I51" s="287"/>
      <c r="J51" s="287"/>
      <c r="K51" s="39"/>
    </row>
    <row r="52" spans="1:11" s="4" customFormat="1" ht="12.75" customHeight="1" x14ac:dyDescent="0.25">
      <c r="A52" s="123"/>
      <c r="B52" s="287"/>
      <c r="C52" s="287"/>
      <c r="D52" s="287"/>
      <c r="E52" s="287"/>
      <c r="F52" s="287"/>
      <c r="G52" s="287"/>
      <c r="H52" s="287"/>
      <c r="I52" s="287"/>
      <c r="J52" s="287"/>
      <c r="K52" s="39"/>
    </row>
    <row r="53" spans="1:11" s="4" customFormat="1" ht="12.75" customHeight="1" x14ac:dyDescent="0.25">
      <c r="A53" s="123"/>
      <c r="B53" s="157"/>
      <c r="C53" s="158"/>
      <c r="D53" s="288" t="s">
        <v>124</v>
      </c>
      <c r="E53" s="289"/>
      <c r="F53" s="158" t="s">
        <v>53</v>
      </c>
      <c r="G53" s="290" t="s">
        <v>8</v>
      </c>
      <c r="H53" s="291"/>
      <c r="I53" s="292"/>
      <c r="J53" s="158"/>
      <c r="K53" s="39"/>
    </row>
    <row r="54" spans="1:11" s="4" customFormat="1" ht="12.75" customHeight="1" x14ac:dyDescent="0.25">
      <c r="A54" s="123"/>
      <c r="B54" s="156"/>
      <c r="C54" s="156"/>
      <c r="D54" s="156"/>
      <c r="E54" s="156"/>
      <c r="F54" s="156"/>
      <c r="G54" s="156"/>
      <c r="H54" s="156"/>
      <c r="I54" s="156"/>
      <c r="J54" s="156"/>
      <c r="K54" s="39"/>
    </row>
    <row r="55" spans="1:11" s="4" customFormat="1" ht="12.75" customHeight="1" x14ac:dyDescent="0.25">
      <c r="A55" s="123"/>
      <c r="B55" s="156"/>
      <c r="C55" s="156"/>
      <c r="D55" s="156"/>
      <c r="E55" s="156"/>
      <c r="F55" s="156"/>
      <c r="G55" s="156"/>
      <c r="H55" s="156"/>
      <c r="I55" s="156"/>
      <c r="J55" s="156"/>
      <c r="K55" s="39"/>
    </row>
    <row r="56" spans="1:11" s="4" customFormat="1" ht="12.75" customHeight="1" x14ac:dyDescent="0.25">
      <c r="A56" s="123"/>
      <c r="B56" s="156"/>
      <c r="C56" s="156"/>
      <c r="D56" s="156"/>
      <c r="E56" s="156"/>
      <c r="F56" s="156"/>
      <c r="G56" s="156"/>
      <c r="H56" s="156"/>
      <c r="I56" s="156"/>
      <c r="J56" s="156"/>
      <c r="K56" s="39"/>
    </row>
    <row r="57" spans="1:11" s="4" customFormat="1" ht="12.75" customHeight="1" x14ac:dyDescent="0.25">
      <c r="A57" s="123"/>
      <c r="B57" s="156"/>
      <c r="C57" s="156"/>
      <c r="D57" s="156"/>
      <c r="E57" s="156"/>
      <c r="F57" s="156"/>
      <c r="G57" s="156"/>
      <c r="H57" s="156"/>
      <c r="I57" s="156"/>
      <c r="J57" s="156"/>
      <c r="K57" s="39"/>
    </row>
    <row r="58" spans="1:11" s="4" customFormat="1" ht="12.75" customHeight="1" x14ac:dyDescent="0.25">
      <c r="A58" s="123"/>
      <c r="B58" s="156"/>
      <c r="C58" s="156"/>
      <c r="D58" s="156"/>
      <c r="E58" s="156"/>
      <c r="F58" s="156"/>
      <c r="G58" s="156"/>
      <c r="H58" s="156"/>
      <c r="I58" s="156"/>
      <c r="J58" s="156"/>
      <c r="K58" s="39"/>
    </row>
    <row r="59" spans="1:11" s="4" customFormat="1" ht="12.75" customHeight="1" x14ac:dyDescent="0.25">
      <c r="A59" s="123"/>
      <c r="B59" s="159"/>
      <c r="C59" s="160"/>
      <c r="D59" s="160"/>
      <c r="E59" s="160"/>
      <c r="F59" s="160"/>
      <c r="G59" s="160"/>
      <c r="H59" s="160"/>
      <c r="I59" s="160"/>
      <c r="J59" s="160"/>
      <c r="K59" s="39"/>
    </row>
    <row r="60" spans="1:11" s="4" customFormat="1" ht="12.75" customHeight="1" x14ac:dyDescent="0.25">
      <c r="A60" s="123"/>
      <c r="B60" s="116"/>
      <c r="C60" s="116"/>
      <c r="D60" s="116"/>
      <c r="E60" s="116"/>
      <c r="F60" s="116"/>
      <c r="G60" s="116"/>
      <c r="H60" s="116"/>
      <c r="I60" s="116"/>
      <c r="J60" s="116"/>
      <c r="K60" s="29"/>
    </row>
    <row r="61" spans="1:11" s="4" customFormat="1" ht="12.6" customHeight="1" x14ac:dyDescent="0.25">
      <c r="A61" s="123"/>
      <c r="B61" s="161"/>
      <c r="C61" s="161"/>
      <c r="D61" s="161"/>
      <c r="E61" s="161"/>
      <c r="F61" s="161"/>
      <c r="G61" s="161"/>
      <c r="H61" s="161"/>
      <c r="I61" s="161"/>
      <c r="J61" s="161"/>
      <c r="K61" s="24"/>
    </row>
    <row r="62" spans="1:11" s="4" customFormat="1" ht="10.15" customHeight="1" x14ac:dyDescent="0.25">
      <c r="A62" s="123"/>
      <c r="B62" s="156"/>
      <c r="C62" s="156"/>
      <c r="D62" s="156"/>
      <c r="E62" s="156"/>
      <c r="F62" s="156"/>
      <c r="G62" s="156"/>
      <c r="H62" s="156"/>
      <c r="I62" s="156"/>
      <c r="J62" s="156"/>
      <c r="K62" s="39"/>
    </row>
    <row r="63" spans="1:11" s="4" customFormat="1" ht="10.15" customHeight="1" x14ac:dyDescent="0.25">
      <c r="A63" s="123"/>
      <c r="B63" s="156"/>
      <c r="C63" s="156"/>
      <c r="D63" s="156"/>
      <c r="E63" s="156"/>
      <c r="F63" s="156"/>
      <c r="G63" s="156"/>
      <c r="H63" s="156"/>
      <c r="I63" s="156"/>
      <c r="J63" s="156"/>
      <c r="K63" s="39"/>
    </row>
    <row r="64" spans="1:11" s="4" customFormat="1" ht="10.15" customHeight="1" x14ac:dyDescent="0.25">
      <c r="A64" s="123"/>
      <c r="B64" s="156"/>
      <c r="C64" s="156"/>
      <c r="D64" s="156"/>
      <c r="E64" s="156"/>
      <c r="F64" s="156"/>
      <c r="G64" s="156"/>
      <c r="H64" s="156"/>
      <c r="I64" s="156"/>
      <c r="J64" s="156"/>
      <c r="K64" s="39"/>
    </row>
    <row r="65" spans="1:13" s="4" customFormat="1" ht="12.75" customHeight="1" x14ac:dyDescent="0.25">
      <c r="A65" s="123"/>
      <c r="B65" s="156"/>
      <c r="C65" s="156"/>
      <c r="D65" s="156"/>
      <c r="E65" s="156"/>
      <c r="F65" s="156"/>
      <c r="G65" s="156"/>
      <c r="H65" s="156"/>
      <c r="I65" s="156"/>
      <c r="J65" s="156"/>
      <c r="K65" s="39"/>
    </row>
    <row r="66" spans="1:13" s="4" customFormat="1" ht="12.75" customHeight="1" x14ac:dyDescent="0.25">
      <c r="A66" s="125"/>
      <c r="B66" s="159"/>
      <c r="C66" s="160"/>
      <c r="D66" s="160"/>
      <c r="E66" s="160"/>
      <c r="F66" s="160"/>
      <c r="G66" s="160"/>
      <c r="H66" s="160"/>
      <c r="I66" s="160"/>
      <c r="J66" s="160"/>
      <c r="K66" s="35"/>
    </row>
    <row r="67" spans="1:13" s="4" customFormat="1" ht="12.75" customHeight="1" x14ac:dyDescent="0.25">
      <c r="A67" s="125"/>
      <c r="B67" s="116"/>
      <c r="C67" s="116"/>
      <c r="D67" s="116"/>
      <c r="E67" s="116"/>
      <c r="F67" s="116"/>
      <c r="G67" s="116"/>
      <c r="H67" s="116"/>
      <c r="I67" s="116"/>
      <c r="J67" s="116"/>
      <c r="K67" s="35"/>
    </row>
    <row r="68" spans="1:13" s="4" customFormat="1" ht="12.75" customHeight="1" x14ac:dyDescent="0.25">
      <c r="A68" s="125"/>
      <c r="B68" s="156"/>
      <c r="C68" s="156"/>
      <c r="D68" s="156"/>
      <c r="E68" s="156"/>
      <c r="F68" s="156"/>
      <c r="G68" s="156"/>
      <c r="H68" s="156"/>
      <c r="I68" s="156"/>
      <c r="J68" s="156"/>
      <c r="K68" s="35"/>
    </row>
    <row r="69" spans="1:13" s="4" customFormat="1" ht="12.75" customHeight="1" x14ac:dyDescent="0.25">
      <c r="A69" s="125"/>
      <c r="B69" s="157"/>
      <c r="C69" s="158"/>
      <c r="D69" s="162"/>
      <c r="E69" s="163"/>
      <c r="F69" s="158"/>
      <c r="G69" s="164"/>
      <c r="H69" s="165"/>
      <c r="I69" s="166"/>
      <c r="J69" s="158"/>
      <c r="K69" s="35"/>
    </row>
    <row r="70" spans="1:13" s="4" customFormat="1" ht="13.15" customHeight="1" thickBot="1" x14ac:dyDescent="0.3">
      <c r="A70" s="167"/>
      <c r="B70" s="293"/>
      <c r="C70" s="294"/>
      <c r="D70" s="294"/>
      <c r="E70" s="294"/>
      <c r="F70" s="294"/>
      <c r="G70" s="294"/>
      <c r="H70" s="294"/>
      <c r="I70" s="294"/>
      <c r="J70" s="294"/>
      <c r="K70" s="168"/>
      <c r="L70" s="5"/>
      <c r="M70" s="5"/>
    </row>
    <row r="73" spans="1:13" x14ac:dyDescent="0.2">
      <c r="B73" s="18"/>
      <c r="C73" s="16"/>
      <c r="D73" s="16"/>
      <c r="E73" s="16"/>
      <c r="F73" s="16"/>
      <c r="G73" s="16"/>
      <c r="H73" s="16"/>
      <c r="I73" s="16"/>
      <c r="J73" s="16"/>
      <c r="K73" s="16"/>
    </row>
    <row r="74" spans="1:13" x14ac:dyDescent="0.2">
      <c r="B74" s="18"/>
      <c r="C74" s="16"/>
      <c r="D74" s="16"/>
      <c r="E74" s="16"/>
      <c r="F74" s="16"/>
      <c r="G74" s="16"/>
      <c r="H74" s="16"/>
      <c r="I74" s="16"/>
      <c r="J74" s="16"/>
      <c r="K74" s="16"/>
    </row>
    <row r="75" spans="1:13" x14ac:dyDescent="0.2">
      <c r="B75" s="18"/>
      <c r="C75" s="16"/>
      <c r="D75" s="16"/>
      <c r="E75" s="16"/>
      <c r="F75" s="16"/>
      <c r="G75" s="16"/>
      <c r="H75" s="16"/>
      <c r="I75" s="16"/>
      <c r="J75" s="16"/>
      <c r="K75" s="16"/>
    </row>
    <row r="76" spans="1:13" x14ac:dyDescent="0.2">
      <c r="B76" s="18"/>
      <c r="C76" s="16"/>
      <c r="D76" s="16"/>
      <c r="E76" s="16"/>
      <c r="F76" s="16"/>
      <c r="G76" s="16"/>
      <c r="H76" s="16"/>
      <c r="I76" s="16"/>
      <c r="J76" s="16"/>
      <c r="K76" s="16"/>
    </row>
    <row r="77" spans="1:13" x14ac:dyDescent="0.2">
      <c r="B77" s="1"/>
    </row>
    <row r="78" spans="1:13" x14ac:dyDescent="0.2">
      <c r="B78" s="1"/>
    </row>
  </sheetData>
  <sheetProtection algorithmName="SHA-512" hashValue="vLZDHGSZX3/SKRL5nhGfzXn/YkhBoYxspi0e/SHVieaoByv5NRyfzQgMSfmVbcZjwA2cxVHP0cEBGvBLsJuPPw==" saltValue="mm8UbIdZE88xnXemrJC2Gg==" spinCount="100000" sheet="1" objects="1" scenarios="1"/>
  <mergeCells count="16">
    <mergeCell ref="B51:J52"/>
    <mergeCell ref="D53:E53"/>
    <mergeCell ref="G53:I53"/>
    <mergeCell ref="B70:J70"/>
    <mergeCell ref="B23:J25"/>
    <mergeCell ref="B27:J29"/>
    <mergeCell ref="B31:J33"/>
    <mergeCell ref="B35:J36"/>
    <mergeCell ref="B38:J44"/>
    <mergeCell ref="B47:J49"/>
    <mergeCell ref="B22:J22"/>
    <mergeCell ref="A1:K1"/>
    <mergeCell ref="B3:J3"/>
    <mergeCell ref="B4:J4"/>
    <mergeCell ref="B5:J18"/>
    <mergeCell ref="B19:J19"/>
  </mergeCells>
  <hyperlinks>
    <hyperlink ref="G53" r:id="rId1" xr:uid="{7DAC6212-0522-4E5F-A6CA-42E6AA4CD439}"/>
    <hyperlink ref="B19" r:id="rId2" xr:uid="{7C4A4513-5A40-4DFF-A33B-A141889C12C2}"/>
  </hyperlinks>
  <printOptions horizontalCentered="1"/>
  <pageMargins left="0.7" right="0.7" top="0.75" bottom="0.75" header="0.3" footer="0.3"/>
  <pageSetup scale="89" orientation="portrait" r:id="rId3"/>
  <headerFooter alignWithMargins="0">
    <oddFooter>&amp;L&amp;"-,Regular"&amp;11Wind Energy Industry (CA 14)&amp;C&amp;"-,Regular"&amp;11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61" t="s">
        <v>27</v>
      </c>
      <c r="B1" s="262"/>
      <c r="C1" s="262"/>
      <c r="D1" s="262"/>
      <c r="E1" s="262"/>
      <c r="F1" s="262"/>
      <c r="G1" s="262"/>
      <c r="H1" s="262"/>
      <c r="I1" s="262"/>
      <c r="J1" s="262"/>
      <c r="K1" s="297"/>
    </row>
    <row r="2" spans="1:11" ht="12.75" customHeight="1" x14ac:dyDescent="0.2">
      <c r="A2" s="31"/>
      <c r="B2" s="20"/>
      <c r="C2" s="20"/>
      <c r="D2" s="20"/>
      <c r="E2" s="20"/>
      <c r="F2" s="20"/>
      <c r="G2" s="20"/>
      <c r="H2" s="20"/>
      <c r="I2" s="20"/>
      <c r="J2" s="20"/>
      <c r="K2" s="21"/>
    </row>
    <row r="3" spans="1:11" ht="14.25" customHeight="1" x14ac:dyDescent="0.2">
      <c r="A3" s="267"/>
      <c r="B3" s="269">
        <f>'Cover Sheet'!B8-1</f>
        <v>2022</v>
      </c>
      <c r="C3" s="299"/>
      <c r="D3" s="299"/>
      <c r="E3" s="299"/>
      <c r="F3" s="299"/>
      <c r="G3" s="299"/>
      <c r="H3" s="299"/>
      <c r="I3" s="299"/>
      <c r="J3" s="299"/>
      <c r="K3" s="107"/>
    </row>
    <row r="4" spans="1:11" ht="14.25" customHeight="1" x14ac:dyDescent="0.2">
      <c r="A4" s="298"/>
      <c r="B4" s="271">
        <f>'Cover Sheet'!B8</f>
        <v>2023</v>
      </c>
      <c r="C4" s="272"/>
      <c r="D4" s="272"/>
      <c r="E4" s="272"/>
      <c r="F4" s="272"/>
      <c r="G4" s="272"/>
      <c r="H4" s="272"/>
      <c r="I4" s="272"/>
      <c r="J4" s="272"/>
      <c r="K4" s="41"/>
    </row>
    <row r="5" spans="1:11" ht="14.25" customHeight="1" x14ac:dyDescent="0.25">
      <c r="A5" s="34"/>
      <c r="B5" s="144"/>
      <c r="C5" s="32"/>
      <c r="D5" s="32"/>
      <c r="E5" s="32"/>
      <c r="F5" s="32"/>
      <c r="G5" s="32"/>
      <c r="H5" s="32"/>
      <c r="I5" s="32"/>
      <c r="J5" s="32"/>
      <c r="K5" s="35"/>
    </row>
    <row r="6" spans="1:11" ht="13.5" customHeight="1" x14ac:dyDescent="0.25">
      <c r="A6" s="34"/>
      <c r="B6" s="144"/>
      <c r="C6" s="32"/>
      <c r="D6" s="32"/>
      <c r="E6" s="32"/>
      <c r="F6" s="32"/>
      <c r="G6" s="32"/>
      <c r="H6" s="32"/>
      <c r="I6" s="32"/>
      <c r="J6" s="32"/>
      <c r="K6" s="35"/>
    </row>
    <row r="7" spans="1:11" ht="18" customHeight="1" x14ac:dyDescent="0.25">
      <c r="A7" s="37"/>
      <c r="B7" s="273" t="s">
        <v>39</v>
      </c>
      <c r="C7" s="273"/>
      <c r="D7" s="273"/>
      <c r="E7" s="273"/>
      <c r="F7" s="273"/>
      <c r="G7" s="273"/>
      <c r="H7" s="273"/>
      <c r="I7" s="273"/>
      <c r="J7" s="273"/>
      <c r="K7" s="54"/>
    </row>
    <row r="8" spans="1:11" ht="13.5" customHeight="1" x14ac:dyDescent="0.2">
      <c r="A8" s="275"/>
      <c r="B8" s="300" t="s">
        <v>66</v>
      </c>
      <c r="C8" s="302"/>
      <c r="D8" s="302"/>
      <c r="E8" s="302"/>
      <c r="F8" s="302"/>
      <c r="G8" s="302"/>
      <c r="H8" s="302"/>
      <c r="I8" s="302"/>
      <c r="J8" s="302"/>
      <c r="K8" s="108"/>
    </row>
    <row r="9" spans="1:11" ht="13.5" customHeight="1" x14ac:dyDescent="0.2">
      <c r="A9" s="298"/>
      <c r="B9" s="300"/>
      <c r="C9" s="302"/>
      <c r="D9" s="302"/>
      <c r="E9" s="302"/>
      <c r="F9" s="302"/>
      <c r="G9" s="302"/>
      <c r="H9" s="302"/>
      <c r="I9" s="302"/>
      <c r="J9" s="302"/>
      <c r="K9" s="108"/>
    </row>
    <row r="10" spans="1:11" ht="13.5" customHeight="1" x14ac:dyDescent="0.2">
      <c r="A10" s="298"/>
      <c r="B10" s="300"/>
      <c r="C10" s="302"/>
      <c r="D10" s="302"/>
      <c r="E10" s="302"/>
      <c r="F10" s="302"/>
      <c r="G10" s="302"/>
      <c r="H10" s="302"/>
      <c r="I10" s="302"/>
      <c r="J10" s="302"/>
      <c r="K10" s="108"/>
    </row>
    <row r="11" spans="1:11" ht="13.5" customHeight="1" x14ac:dyDescent="0.2">
      <c r="A11" s="298"/>
      <c r="B11" s="302"/>
      <c r="C11" s="302"/>
      <c r="D11" s="302"/>
      <c r="E11" s="302"/>
      <c r="F11" s="302"/>
      <c r="G11" s="302"/>
      <c r="H11" s="302"/>
      <c r="I11" s="302"/>
      <c r="J11" s="302"/>
      <c r="K11" s="108"/>
    </row>
    <row r="12" spans="1:11" ht="13.5" customHeight="1" x14ac:dyDescent="0.2">
      <c r="A12" s="37"/>
      <c r="B12" s="302"/>
      <c r="C12" s="302"/>
      <c r="D12" s="302"/>
      <c r="E12" s="302"/>
      <c r="F12" s="302"/>
      <c r="G12" s="302"/>
      <c r="H12" s="302"/>
      <c r="I12" s="302"/>
      <c r="J12" s="302"/>
      <c r="K12" s="25"/>
    </row>
    <row r="13" spans="1:11" ht="13.5" customHeight="1" x14ac:dyDescent="0.2">
      <c r="A13" s="275"/>
      <c r="B13" s="302"/>
      <c r="C13" s="302"/>
      <c r="D13" s="302"/>
      <c r="E13" s="302"/>
      <c r="F13" s="302"/>
      <c r="G13" s="302"/>
      <c r="H13" s="302"/>
      <c r="I13" s="302"/>
      <c r="J13" s="302"/>
      <c r="K13" s="108"/>
    </row>
    <row r="14" spans="1:11" ht="13.5" customHeight="1" x14ac:dyDescent="0.2">
      <c r="A14" s="298"/>
      <c r="B14" s="302"/>
      <c r="C14" s="302"/>
      <c r="D14" s="302"/>
      <c r="E14" s="302"/>
      <c r="F14" s="302"/>
      <c r="G14" s="302"/>
      <c r="H14" s="302"/>
      <c r="I14" s="302"/>
      <c r="J14" s="302"/>
      <c r="K14" s="108"/>
    </row>
    <row r="15" spans="1:11" ht="13.5" customHeight="1" x14ac:dyDescent="0.2">
      <c r="A15" s="298"/>
      <c r="B15" s="302"/>
      <c r="C15" s="302"/>
      <c r="D15" s="302"/>
      <c r="E15" s="302"/>
      <c r="F15" s="302"/>
      <c r="G15" s="302"/>
      <c r="H15" s="302"/>
      <c r="I15" s="302"/>
      <c r="J15" s="302"/>
      <c r="K15" s="108"/>
    </row>
    <row r="16" spans="1:11" ht="13.5" customHeight="1" x14ac:dyDescent="0.2">
      <c r="A16" s="298"/>
      <c r="B16" s="302"/>
      <c r="C16" s="302"/>
      <c r="D16" s="302"/>
      <c r="E16" s="302"/>
      <c r="F16" s="302"/>
      <c r="G16" s="302"/>
      <c r="H16" s="302"/>
      <c r="I16" s="302"/>
      <c r="J16" s="302"/>
      <c r="K16" s="108"/>
    </row>
    <row r="17" spans="1:13" ht="13.5" customHeight="1" x14ac:dyDescent="0.2">
      <c r="A17" s="298"/>
      <c r="B17" s="302"/>
      <c r="C17" s="302"/>
      <c r="D17" s="302"/>
      <c r="E17" s="302"/>
      <c r="F17" s="302"/>
      <c r="G17" s="302"/>
      <c r="H17" s="302"/>
      <c r="I17" s="302"/>
      <c r="J17" s="302"/>
      <c r="K17" s="108"/>
    </row>
    <row r="18" spans="1:13" ht="13.5" customHeight="1" x14ac:dyDescent="0.2">
      <c r="A18" s="298"/>
      <c r="B18" s="302"/>
      <c r="C18" s="302"/>
      <c r="D18" s="302"/>
      <c r="E18" s="302"/>
      <c r="F18" s="302"/>
      <c r="G18" s="302"/>
      <c r="H18" s="302"/>
      <c r="I18" s="302"/>
      <c r="J18" s="302"/>
      <c r="K18" s="108"/>
    </row>
    <row r="19" spans="1:13" ht="13.5" customHeight="1" x14ac:dyDescent="0.2">
      <c r="A19" s="142"/>
      <c r="B19" s="302"/>
      <c r="C19" s="302"/>
      <c r="D19" s="302"/>
      <c r="E19" s="302"/>
      <c r="F19" s="302"/>
      <c r="G19" s="302"/>
      <c r="H19" s="302"/>
      <c r="I19" s="302"/>
      <c r="J19" s="302"/>
      <c r="K19" s="108"/>
    </row>
    <row r="20" spans="1:13" ht="13.5" customHeight="1" x14ac:dyDescent="0.2">
      <c r="A20" s="142"/>
      <c r="B20" s="302"/>
      <c r="C20" s="302"/>
      <c r="D20" s="302"/>
      <c r="E20" s="302"/>
      <c r="F20" s="302"/>
      <c r="G20" s="302"/>
      <c r="H20" s="302"/>
      <c r="I20" s="302"/>
      <c r="J20" s="302"/>
      <c r="K20" s="108"/>
      <c r="M20" s="119"/>
    </row>
    <row r="21" spans="1:13" ht="13.5" customHeight="1" x14ac:dyDescent="0.2">
      <c r="A21" s="278"/>
      <c r="B21" s="302"/>
      <c r="C21" s="302"/>
      <c r="D21" s="302"/>
      <c r="E21" s="302"/>
      <c r="F21" s="302"/>
      <c r="G21" s="302"/>
      <c r="H21" s="302"/>
      <c r="I21" s="302"/>
      <c r="J21" s="302"/>
      <c r="K21" s="108"/>
    </row>
    <row r="22" spans="1:13" ht="13.5" customHeight="1" x14ac:dyDescent="0.2">
      <c r="A22" s="278"/>
      <c r="B22" s="302"/>
      <c r="C22" s="302"/>
      <c r="D22" s="302"/>
      <c r="E22" s="302"/>
      <c r="F22" s="302"/>
      <c r="G22" s="302"/>
      <c r="H22" s="302"/>
      <c r="I22" s="302"/>
      <c r="J22" s="302"/>
      <c r="K22" s="108"/>
    </row>
    <row r="23" spans="1:13" ht="13.5" customHeight="1" x14ac:dyDescent="0.2">
      <c r="A23" s="298"/>
      <c r="B23" s="302"/>
      <c r="C23" s="302"/>
      <c r="D23" s="302"/>
      <c r="E23" s="302"/>
      <c r="F23" s="302"/>
      <c r="G23" s="302"/>
      <c r="H23" s="302"/>
      <c r="I23" s="302"/>
      <c r="J23" s="302"/>
      <c r="K23" s="25"/>
    </row>
    <row r="24" spans="1:13" ht="13.5" customHeight="1" x14ac:dyDescent="0.2">
      <c r="A24" s="142"/>
      <c r="B24" s="143"/>
      <c r="C24" s="143"/>
      <c r="D24" s="143"/>
      <c r="E24" s="143"/>
      <c r="F24" s="143"/>
      <c r="G24" s="120"/>
      <c r="H24" s="143"/>
      <c r="I24" s="143"/>
      <c r="J24" s="143"/>
      <c r="K24" s="25"/>
    </row>
    <row r="25" spans="1:13" ht="13.5" customHeight="1" x14ac:dyDescent="0.2">
      <c r="A25" s="142"/>
      <c r="B25" s="143"/>
      <c r="C25" s="143"/>
      <c r="D25" s="143"/>
      <c r="E25" s="143"/>
      <c r="F25" s="143"/>
      <c r="G25" s="143"/>
      <c r="H25" s="143"/>
      <c r="I25" s="143"/>
      <c r="J25" s="143"/>
      <c r="K25" s="25"/>
    </row>
    <row r="26" spans="1:13" ht="18.600000000000001" customHeight="1" x14ac:dyDescent="0.25">
      <c r="A26" s="37"/>
      <c r="B26" s="273" t="s">
        <v>28</v>
      </c>
      <c r="C26" s="273"/>
      <c r="D26" s="273"/>
      <c r="E26" s="273"/>
      <c r="F26" s="273"/>
      <c r="G26" s="273"/>
      <c r="H26" s="273"/>
      <c r="I26" s="273"/>
      <c r="J26" s="273"/>
      <c r="K26" s="54"/>
    </row>
    <row r="27" spans="1:13" ht="13.5" customHeight="1" x14ac:dyDescent="0.25">
      <c r="A27" s="34"/>
      <c r="B27" s="300" t="s">
        <v>63</v>
      </c>
      <c r="C27" s="303"/>
      <c r="D27" s="303"/>
      <c r="E27" s="303"/>
      <c r="F27" s="303"/>
      <c r="G27" s="303"/>
      <c r="H27" s="303"/>
      <c r="I27" s="303"/>
      <c r="J27" s="303"/>
      <c r="K27" s="108"/>
    </row>
    <row r="28" spans="1:13" ht="13.5" customHeight="1" x14ac:dyDescent="0.25">
      <c r="A28" s="34"/>
      <c r="B28" s="303"/>
      <c r="C28" s="303"/>
      <c r="D28" s="303"/>
      <c r="E28" s="303"/>
      <c r="F28" s="303"/>
      <c r="G28" s="303"/>
      <c r="H28" s="303"/>
      <c r="I28" s="303"/>
      <c r="J28" s="303"/>
      <c r="K28" s="108"/>
    </row>
    <row r="29" spans="1:13" ht="15" x14ac:dyDescent="0.25">
      <c r="A29" s="34"/>
      <c r="B29" s="303"/>
      <c r="C29" s="303"/>
      <c r="D29" s="303"/>
      <c r="E29" s="303"/>
      <c r="F29" s="303"/>
      <c r="G29" s="303"/>
      <c r="H29" s="303"/>
      <c r="I29" s="303"/>
      <c r="J29" s="303"/>
      <c r="K29" s="108"/>
    </row>
    <row r="30" spans="1:13" x14ac:dyDescent="0.2">
      <c r="A30" s="31"/>
      <c r="B30" s="303"/>
      <c r="C30" s="303"/>
      <c r="D30" s="303"/>
      <c r="E30" s="303"/>
      <c r="F30" s="303"/>
      <c r="G30" s="303"/>
      <c r="H30" s="303"/>
      <c r="I30" s="303"/>
      <c r="J30" s="303"/>
      <c r="K30" s="108"/>
    </row>
    <row r="31" spans="1:13" x14ac:dyDescent="0.2">
      <c r="A31" s="31"/>
      <c r="B31" s="303"/>
      <c r="C31" s="303"/>
      <c r="D31" s="303"/>
      <c r="E31" s="303"/>
      <c r="F31" s="303"/>
      <c r="G31" s="303"/>
      <c r="H31" s="303"/>
      <c r="I31" s="303"/>
      <c r="J31" s="303"/>
      <c r="K31" s="108"/>
    </row>
    <row r="32" spans="1:13" x14ac:dyDescent="0.2">
      <c r="A32" s="31"/>
      <c r="B32" s="303"/>
      <c r="C32" s="303"/>
      <c r="D32" s="303"/>
      <c r="E32" s="303"/>
      <c r="F32" s="303"/>
      <c r="G32" s="303"/>
      <c r="H32" s="303"/>
      <c r="I32" s="303"/>
      <c r="J32" s="303"/>
      <c r="K32" s="108"/>
    </row>
    <row r="33" spans="1:11" x14ac:dyDescent="0.2">
      <c r="A33" s="31"/>
      <c r="B33" s="303"/>
      <c r="C33" s="303"/>
      <c r="D33" s="303"/>
      <c r="E33" s="303"/>
      <c r="F33" s="303"/>
      <c r="G33" s="303"/>
      <c r="H33" s="303"/>
      <c r="I33" s="303"/>
      <c r="J33" s="303"/>
      <c r="K33" s="108"/>
    </row>
    <row r="34" spans="1:11" x14ac:dyDescent="0.2">
      <c r="A34" s="31"/>
      <c r="B34" s="303"/>
      <c r="C34" s="303"/>
      <c r="D34" s="303"/>
      <c r="E34" s="303"/>
      <c r="F34" s="303"/>
      <c r="G34" s="303"/>
      <c r="H34" s="303"/>
      <c r="I34" s="303"/>
      <c r="J34" s="303"/>
      <c r="K34" s="108"/>
    </row>
    <row r="35" spans="1:11" ht="12.75" customHeight="1" x14ac:dyDescent="0.2">
      <c r="A35" s="31"/>
      <c r="B35" s="303"/>
      <c r="C35" s="303"/>
      <c r="D35" s="303"/>
      <c r="E35" s="303"/>
      <c r="F35" s="303"/>
      <c r="G35" s="303"/>
      <c r="H35" s="303"/>
      <c r="I35" s="303"/>
      <c r="J35" s="303"/>
      <c r="K35" s="108"/>
    </row>
    <row r="36" spans="1:11" ht="12.75" customHeight="1" x14ac:dyDescent="0.2">
      <c r="A36" s="31"/>
      <c r="B36" s="303"/>
      <c r="C36" s="303"/>
      <c r="D36" s="303"/>
      <c r="E36" s="303"/>
      <c r="F36" s="303"/>
      <c r="G36" s="303"/>
      <c r="H36" s="303"/>
      <c r="I36" s="303"/>
      <c r="J36" s="303"/>
      <c r="K36" s="108"/>
    </row>
    <row r="37" spans="1:11" x14ac:dyDescent="0.2">
      <c r="A37" s="31"/>
      <c r="B37" s="109"/>
      <c r="C37" s="109"/>
      <c r="D37" s="109"/>
      <c r="E37" s="109"/>
      <c r="F37" s="109"/>
      <c r="G37" s="109"/>
      <c r="H37" s="109"/>
      <c r="I37" s="109"/>
      <c r="J37" s="109"/>
      <c r="K37" s="21"/>
    </row>
    <row r="38" spans="1:11" x14ac:dyDescent="0.2">
      <c r="A38" s="31"/>
      <c r="B38" s="109"/>
      <c r="C38" s="109"/>
      <c r="D38" s="109"/>
      <c r="E38" s="109"/>
      <c r="F38" s="109"/>
      <c r="G38" s="109"/>
      <c r="H38" s="109"/>
      <c r="I38" s="109"/>
      <c r="J38" s="109"/>
      <c r="K38" s="21"/>
    </row>
    <row r="39" spans="1:11" ht="12.75" customHeight="1" x14ac:dyDescent="0.2">
      <c r="A39" s="31"/>
      <c r="B39" s="109"/>
      <c r="C39" s="109"/>
      <c r="D39" s="109"/>
      <c r="E39" s="109"/>
      <c r="F39" s="109"/>
      <c r="G39" s="109"/>
      <c r="H39" s="109"/>
      <c r="I39" s="109"/>
      <c r="J39" s="109"/>
      <c r="K39" s="21"/>
    </row>
    <row r="40" spans="1:11" x14ac:dyDescent="0.2">
      <c r="A40" s="31"/>
      <c r="B40" s="109"/>
      <c r="C40" s="109"/>
      <c r="D40" s="109"/>
      <c r="E40" s="109"/>
      <c r="F40" s="109"/>
      <c r="G40" s="109"/>
      <c r="H40" s="109"/>
      <c r="I40" s="109"/>
      <c r="J40" s="109"/>
      <c r="K40" s="21"/>
    </row>
    <row r="41" spans="1:11" ht="18.600000000000001" customHeight="1" x14ac:dyDescent="0.25">
      <c r="A41" s="37"/>
      <c r="B41" s="273" t="s">
        <v>64</v>
      </c>
      <c r="C41" s="273"/>
      <c r="D41" s="273"/>
      <c r="E41" s="273"/>
      <c r="F41" s="273"/>
      <c r="G41" s="273"/>
      <c r="H41" s="273"/>
      <c r="I41" s="273"/>
      <c r="J41" s="273"/>
      <c r="K41" s="54"/>
    </row>
    <row r="42" spans="1:11" x14ac:dyDescent="0.2">
      <c r="A42" s="31"/>
      <c r="B42" s="300" t="s">
        <v>65</v>
      </c>
      <c r="C42" s="301"/>
      <c r="D42" s="301"/>
      <c r="E42" s="301"/>
      <c r="F42" s="301"/>
      <c r="G42" s="301"/>
      <c r="H42" s="301"/>
      <c r="I42" s="301"/>
      <c r="J42" s="301"/>
      <c r="K42" s="21"/>
    </row>
    <row r="43" spans="1:11" x14ac:dyDescent="0.2">
      <c r="A43" s="31"/>
      <c r="B43" s="301"/>
      <c r="C43" s="301"/>
      <c r="D43" s="301"/>
      <c r="E43" s="301"/>
      <c r="F43" s="301"/>
      <c r="G43" s="301"/>
      <c r="H43" s="301"/>
      <c r="I43" s="301"/>
      <c r="J43" s="301"/>
      <c r="K43" s="21"/>
    </row>
    <row r="44" spans="1:11" x14ac:dyDescent="0.2">
      <c r="A44" s="31"/>
      <c r="B44" s="301"/>
      <c r="C44" s="301"/>
      <c r="D44" s="301"/>
      <c r="E44" s="301"/>
      <c r="F44" s="301"/>
      <c r="G44" s="301"/>
      <c r="H44" s="301"/>
      <c r="I44" s="301"/>
      <c r="J44" s="301"/>
      <c r="K44" s="21"/>
    </row>
    <row r="45" spans="1:11" x14ac:dyDescent="0.2">
      <c r="A45" s="31"/>
      <c r="B45" s="301"/>
      <c r="C45" s="301"/>
      <c r="D45" s="301"/>
      <c r="E45" s="301"/>
      <c r="F45" s="301"/>
      <c r="G45" s="301"/>
      <c r="H45" s="301"/>
      <c r="I45" s="301"/>
      <c r="J45" s="301"/>
      <c r="K45" s="21"/>
    </row>
    <row r="46" spans="1:11" x14ac:dyDescent="0.2">
      <c r="A46" s="31"/>
      <c r="B46" s="301"/>
      <c r="C46" s="301"/>
      <c r="D46" s="301"/>
      <c r="E46" s="301"/>
      <c r="F46" s="301"/>
      <c r="G46" s="301"/>
      <c r="H46" s="301"/>
      <c r="I46" s="301"/>
      <c r="J46" s="301"/>
      <c r="K46" s="21"/>
    </row>
    <row r="47" spans="1:11" x14ac:dyDescent="0.2">
      <c r="A47" s="31"/>
      <c r="B47" s="20"/>
      <c r="C47" s="20"/>
      <c r="D47" s="20"/>
      <c r="E47" s="20"/>
      <c r="F47" s="20"/>
      <c r="G47" s="20"/>
      <c r="H47" s="20"/>
      <c r="I47" s="20"/>
      <c r="J47" s="20"/>
      <c r="K47" s="21"/>
    </row>
    <row r="48" spans="1:11" x14ac:dyDescent="0.2">
      <c r="A48" s="31"/>
      <c r="B48" s="20"/>
      <c r="C48" s="20"/>
      <c r="D48" s="20"/>
      <c r="E48" s="20"/>
      <c r="F48" s="20"/>
      <c r="G48" s="20"/>
      <c r="H48" s="20"/>
      <c r="I48" s="20"/>
      <c r="J48" s="20"/>
      <c r="K48" s="21"/>
    </row>
    <row r="49" spans="1:11" x14ac:dyDescent="0.2">
      <c r="A49" s="31"/>
      <c r="B49" s="20"/>
      <c r="C49" s="20"/>
      <c r="D49" s="20"/>
      <c r="E49" s="20"/>
      <c r="F49" s="20"/>
      <c r="G49" s="20"/>
      <c r="H49" s="20"/>
      <c r="I49" s="20"/>
      <c r="J49" s="20"/>
      <c r="K49" s="21"/>
    </row>
    <row r="50" spans="1:11" x14ac:dyDescent="0.2">
      <c r="A50" s="31"/>
      <c r="B50" s="20"/>
      <c r="C50" s="20"/>
      <c r="D50" s="20"/>
      <c r="E50" s="20"/>
      <c r="F50" s="20"/>
      <c r="G50" s="20"/>
      <c r="H50" s="20"/>
      <c r="I50" s="20"/>
      <c r="J50" s="20"/>
      <c r="K50" s="21"/>
    </row>
    <row r="51" spans="1:11" x14ac:dyDescent="0.2">
      <c r="A51" s="31"/>
      <c r="B51" s="20"/>
      <c r="C51" s="20"/>
      <c r="D51" s="20"/>
      <c r="E51" s="20"/>
      <c r="F51" s="20"/>
      <c r="G51" s="20"/>
      <c r="H51" s="20"/>
      <c r="I51" s="20"/>
      <c r="J51" s="20"/>
      <c r="K51" s="21"/>
    </row>
    <row r="52" spans="1:11" x14ac:dyDescent="0.2">
      <c r="A52" s="31"/>
      <c r="B52" s="20"/>
      <c r="C52" s="20"/>
      <c r="D52" s="20"/>
      <c r="E52" s="20"/>
      <c r="F52" s="20"/>
      <c r="G52" s="20"/>
      <c r="H52" s="20"/>
      <c r="I52" s="20"/>
      <c r="J52" s="20"/>
      <c r="K52" s="21"/>
    </row>
    <row r="53" spans="1:11" x14ac:dyDescent="0.2">
      <c r="A53" s="31"/>
      <c r="B53" s="20"/>
      <c r="C53" s="20"/>
      <c r="D53" s="20"/>
      <c r="E53" s="20"/>
      <c r="F53" s="20"/>
      <c r="G53" s="20"/>
      <c r="H53" s="20"/>
      <c r="I53" s="20"/>
      <c r="J53" s="20"/>
      <c r="K53" s="21"/>
    </row>
    <row r="54" spans="1:11" x14ac:dyDescent="0.2">
      <c r="A54" s="31"/>
      <c r="B54" s="20"/>
      <c r="C54" s="20"/>
      <c r="D54" s="20"/>
      <c r="E54" s="20"/>
      <c r="F54" s="20"/>
      <c r="G54" s="20"/>
      <c r="H54" s="20"/>
      <c r="I54" s="20"/>
      <c r="J54" s="20"/>
      <c r="K54" s="21"/>
    </row>
    <row r="55" spans="1:11" x14ac:dyDescent="0.2">
      <c r="A55" s="31"/>
      <c r="B55" s="20"/>
      <c r="C55" s="20"/>
      <c r="D55" s="20"/>
      <c r="E55" s="20"/>
      <c r="F55" s="20"/>
      <c r="G55" s="20"/>
      <c r="H55" s="20"/>
      <c r="I55" s="20"/>
      <c r="J55" s="20"/>
      <c r="K55" s="21"/>
    </row>
    <row r="56" spans="1:11" x14ac:dyDescent="0.2">
      <c r="A56" s="31"/>
      <c r="B56" s="20"/>
      <c r="C56" s="20"/>
      <c r="D56" s="20"/>
      <c r="E56" s="20"/>
      <c r="F56" s="20"/>
      <c r="G56" s="20"/>
      <c r="H56" s="20"/>
      <c r="I56" s="20"/>
      <c r="J56" s="20"/>
      <c r="K56" s="21"/>
    </row>
    <row r="57" spans="1:11" ht="13.5" thickBot="1" x14ac:dyDescent="0.25">
      <c r="A57" s="110"/>
      <c r="B57" s="22"/>
      <c r="C57" s="22"/>
      <c r="D57" s="22"/>
      <c r="E57" s="22"/>
      <c r="F57" s="22"/>
      <c r="G57" s="22"/>
      <c r="H57" s="22"/>
      <c r="I57" s="22"/>
      <c r="J57" s="22"/>
      <c r="K57" s="23"/>
    </row>
  </sheetData>
  <sheetProtection algorithmName="SHA-512" hashValue="armvvbNUZhfTNS80MZ3rxqXrQWMzzW2KJfR9dmVALkAMzn2VAxI2/W+7TypW6BmrNJwiGkoWM5r+Tvz+XukLKQ==" saltValue="FHgHHUp3b+55bk28Cknyhw==" spinCount="100000" sheet="1" objects="1" scenarios="1"/>
  <mergeCells count="13">
    <mergeCell ref="B42:J46"/>
    <mergeCell ref="B7:J7"/>
    <mergeCell ref="A8:A11"/>
    <mergeCell ref="A13:A18"/>
    <mergeCell ref="B8:J23"/>
    <mergeCell ref="A21:A23"/>
    <mergeCell ref="B26:J26"/>
    <mergeCell ref="B27:J36"/>
    <mergeCell ref="A1:K1"/>
    <mergeCell ref="A3:A4"/>
    <mergeCell ref="B3:J3"/>
    <mergeCell ref="B4:J4"/>
    <mergeCell ref="B41:J41"/>
  </mergeCells>
  <printOptions horizontalCentered="1"/>
  <pageMargins left="0.7" right="0.7" top="0.75" bottom="0.75" header="0.3" footer="0.3"/>
  <pageSetup scale="89" orientation="portrait" r:id="rId1"/>
  <headerFooter alignWithMargins="0">
    <oddFooter>&amp;L&amp;"-,Regular"&amp;11Wind Energy Industry (CA 14)&amp;C&amp;"-,Regular"&amp;11 3&amp;R&amp;"-,Regular"&amp;11Revised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sqref="A1:K1"/>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280" t="s">
        <v>41</v>
      </c>
      <c r="B1" s="262"/>
      <c r="C1" s="262"/>
      <c r="D1" s="262"/>
      <c r="E1" s="262"/>
      <c r="F1" s="262"/>
      <c r="G1" s="262"/>
      <c r="H1" s="262"/>
      <c r="I1" s="262"/>
      <c r="J1" s="262"/>
      <c r="K1" s="281"/>
    </row>
    <row r="2" spans="1:11" s="4" customFormat="1" ht="12.75" customHeight="1" x14ac:dyDescent="0.25">
      <c r="A2" s="123"/>
      <c r="B2" s="117"/>
      <c r="C2" s="117"/>
      <c r="D2" s="117"/>
      <c r="E2" s="117"/>
      <c r="F2" s="117"/>
      <c r="G2" s="117"/>
      <c r="H2" s="117"/>
      <c r="I2" s="117"/>
      <c r="J2" s="117"/>
      <c r="K2" s="124"/>
    </row>
    <row r="3" spans="1:11" s="4" customFormat="1" ht="20.100000000000001" customHeight="1" x14ac:dyDescent="0.25">
      <c r="A3" s="123"/>
      <c r="B3" s="282" t="s">
        <v>42</v>
      </c>
      <c r="C3" s="283"/>
      <c r="D3" s="283"/>
      <c r="E3" s="283"/>
      <c r="F3" s="283"/>
      <c r="G3" s="283"/>
      <c r="H3" s="283"/>
      <c r="I3" s="283"/>
      <c r="J3" s="283"/>
      <c r="K3" s="24"/>
    </row>
    <row r="4" spans="1:11" s="4" customFormat="1" ht="12.75" customHeight="1" x14ac:dyDescent="0.25">
      <c r="A4" s="123"/>
      <c r="B4" s="285" t="s">
        <v>45</v>
      </c>
      <c r="C4" s="285"/>
      <c r="D4" s="285"/>
      <c r="E4" s="285"/>
      <c r="F4" s="285"/>
      <c r="G4" s="285"/>
      <c r="H4" s="285"/>
      <c r="I4" s="285"/>
      <c r="J4" s="285"/>
      <c r="K4" s="39"/>
    </row>
    <row r="5" spans="1:11" s="4" customFormat="1" ht="12.75" customHeight="1" x14ac:dyDescent="0.25">
      <c r="A5" s="123"/>
      <c r="B5" s="285"/>
      <c r="C5" s="285"/>
      <c r="D5" s="285"/>
      <c r="E5" s="285"/>
      <c r="F5" s="285"/>
      <c r="G5" s="285"/>
      <c r="H5" s="285"/>
      <c r="I5" s="285"/>
      <c r="J5" s="285"/>
      <c r="K5" s="39"/>
    </row>
    <row r="6" spans="1:11" s="4" customFormat="1" ht="12.75" customHeight="1" x14ac:dyDescent="0.25">
      <c r="A6" s="123"/>
      <c r="B6" s="285"/>
      <c r="C6" s="285"/>
      <c r="D6" s="285"/>
      <c r="E6" s="285"/>
      <c r="F6" s="285"/>
      <c r="G6" s="285"/>
      <c r="H6" s="285"/>
      <c r="I6" s="285"/>
      <c r="J6" s="285"/>
      <c r="K6" s="39"/>
    </row>
    <row r="7" spans="1:11" s="4" customFormat="1" ht="12.75" customHeight="1" x14ac:dyDescent="0.25">
      <c r="A7" s="123"/>
      <c r="B7" s="285"/>
      <c r="C7" s="285"/>
      <c r="D7" s="285"/>
      <c r="E7" s="285"/>
      <c r="F7" s="285"/>
      <c r="G7" s="285"/>
      <c r="H7" s="285"/>
      <c r="I7" s="285"/>
      <c r="J7" s="285"/>
      <c r="K7" s="39"/>
    </row>
    <row r="8" spans="1:11" s="4" customFormat="1" ht="12.75" customHeight="1" x14ac:dyDescent="0.25">
      <c r="A8" s="123"/>
      <c r="B8" s="285"/>
      <c r="C8" s="285"/>
      <c r="D8" s="285"/>
      <c r="E8" s="285"/>
      <c r="F8" s="285"/>
      <c r="G8" s="285"/>
      <c r="H8" s="285"/>
      <c r="I8" s="285"/>
      <c r="J8" s="285"/>
      <c r="K8" s="39"/>
    </row>
    <row r="9" spans="1:11" s="4" customFormat="1" ht="12.75" customHeight="1" x14ac:dyDescent="0.25">
      <c r="A9" s="123"/>
      <c r="B9" s="285"/>
      <c r="C9" s="285"/>
      <c r="D9" s="285"/>
      <c r="E9" s="285"/>
      <c r="F9" s="285"/>
      <c r="G9" s="285"/>
      <c r="H9" s="285"/>
      <c r="I9" s="285"/>
      <c r="J9" s="285"/>
      <c r="K9" s="39"/>
    </row>
    <row r="10" spans="1:11" s="4" customFormat="1" ht="12.75" customHeight="1" x14ac:dyDescent="0.25">
      <c r="A10" s="123"/>
      <c r="B10" s="285"/>
      <c r="C10" s="285"/>
      <c r="D10" s="285"/>
      <c r="E10" s="285"/>
      <c r="F10" s="285"/>
      <c r="G10" s="285"/>
      <c r="H10" s="285"/>
      <c r="I10" s="285"/>
      <c r="J10" s="285"/>
      <c r="K10" s="39"/>
    </row>
    <row r="11" spans="1:11" s="4" customFormat="1" ht="12.75" customHeight="1" x14ac:dyDescent="0.25">
      <c r="A11" s="123"/>
      <c r="B11" s="285"/>
      <c r="C11" s="285"/>
      <c r="D11" s="285"/>
      <c r="E11" s="285"/>
      <c r="F11" s="285"/>
      <c r="G11" s="285"/>
      <c r="H11" s="285"/>
      <c r="I11" s="285"/>
      <c r="J11" s="285"/>
      <c r="K11" s="39"/>
    </row>
    <row r="12" spans="1:11" s="4" customFormat="1" ht="12.75" customHeight="1" x14ac:dyDescent="0.25">
      <c r="A12" s="123"/>
      <c r="B12" s="285"/>
      <c r="C12" s="285"/>
      <c r="D12" s="285"/>
      <c r="E12" s="285"/>
      <c r="F12" s="285"/>
      <c r="G12" s="285"/>
      <c r="H12" s="285"/>
      <c r="I12" s="285"/>
      <c r="J12" s="285"/>
      <c r="K12" s="39"/>
    </row>
    <row r="13" spans="1:11" s="4" customFormat="1" ht="12.75" customHeight="1" x14ac:dyDescent="0.25">
      <c r="A13" s="123"/>
      <c r="B13" s="285"/>
      <c r="C13" s="285"/>
      <c r="D13" s="285"/>
      <c r="E13" s="285"/>
      <c r="F13" s="285"/>
      <c r="G13" s="285"/>
      <c r="H13" s="285"/>
      <c r="I13" s="285"/>
      <c r="J13" s="285"/>
      <c r="K13" s="39"/>
    </row>
    <row r="14" spans="1:11" s="4" customFormat="1" ht="12.75" customHeight="1" x14ac:dyDescent="0.25">
      <c r="A14" s="123"/>
      <c r="B14" s="285"/>
      <c r="C14" s="285"/>
      <c r="D14" s="285"/>
      <c r="E14" s="285"/>
      <c r="F14" s="285"/>
      <c r="G14" s="285"/>
      <c r="H14" s="285"/>
      <c r="I14" s="285"/>
      <c r="J14" s="285"/>
      <c r="K14" s="39"/>
    </row>
    <row r="15" spans="1:11" s="4" customFormat="1" ht="12.75" customHeight="1" x14ac:dyDescent="0.25">
      <c r="A15" s="123"/>
      <c r="B15" s="285"/>
      <c r="C15" s="285"/>
      <c r="D15" s="285"/>
      <c r="E15" s="285"/>
      <c r="F15" s="285"/>
      <c r="G15" s="285"/>
      <c r="H15" s="285"/>
      <c r="I15" s="285"/>
      <c r="J15" s="285"/>
      <c r="K15" s="39"/>
    </row>
    <row r="16" spans="1:11" s="4" customFormat="1" ht="12.75" customHeight="1" x14ac:dyDescent="0.25">
      <c r="A16" s="123"/>
      <c r="B16" s="285"/>
      <c r="C16" s="285"/>
      <c r="D16" s="285"/>
      <c r="E16" s="285"/>
      <c r="F16" s="285"/>
      <c r="G16" s="285"/>
      <c r="H16" s="285"/>
      <c r="I16" s="285"/>
      <c r="J16" s="285"/>
      <c r="K16" s="39"/>
    </row>
    <row r="17" spans="1:14" s="4" customFormat="1" ht="12.75" customHeight="1" x14ac:dyDescent="0.25">
      <c r="A17" s="123"/>
      <c r="B17" s="285"/>
      <c r="C17" s="285"/>
      <c r="D17" s="285"/>
      <c r="E17" s="285"/>
      <c r="F17" s="285"/>
      <c r="G17" s="285"/>
      <c r="H17" s="285"/>
      <c r="I17" s="285"/>
      <c r="J17" s="285"/>
      <c r="K17" s="39"/>
      <c r="N17" s="126"/>
    </row>
    <row r="18" spans="1:14" s="4" customFormat="1" ht="12.75" customHeight="1" x14ac:dyDescent="0.25">
      <c r="A18" s="123"/>
      <c r="B18" s="285"/>
      <c r="C18" s="285"/>
      <c r="D18" s="285"/>
      <c r="E18" s="285"/>
      <c r="F18" s="285"/>
      <c r="G18" s="285"/>
      <c r="H18" s="285"/>
      <c r="I18" s="285"/>
      <c r="J18" s="285"/>
      <c r="K18" s="39"/>
    </row>
    <row r="19" spans="1:14" s="4" customFormat="1" ht="12.75" customHeight="1" x14ac:dyDescent="0.25">
      <c r="A19" s="123"/>
      <c r="B19" s="285"/>
      <c r="C19" s="285"/>
      <c r="D19" s="285"/>
      <c r="E19" s="285"/>
      <c r="F19" s="285"/>
      <c r="G19" s="285"/>
      <c r="H19" s="285"/>
      <c r="I19" s="285"/>
      <c r="J19" s="285"/>
      <c r="K19" s="39"/>
    </row>
    <row r="20" spans="1:14" s="4" customFormat="1" ht="12.75" customHeight="1" x14ac:dyDescent="0.25">
      <c r="A20" s="123"/>
      <c r="B20" s="285"/>
      <c r="C20" s="285"/>
      <c r="D20" s="285"/>
      <c r="E20" s="285"/>
      <c r="F20" s="285"/>
      <c r="G20" s="285"/>
      <c r="H20" s="285"/>
      <c r="I20" s="285"/>
      <c r="J20" s="285"/>
      <c r="K20" s="39"/>
    </row>
    <row r="21" spans="1:14" s="4" customFormat="1" ht="12.75" customHeight="1" x14ac:dyDescent="0.25">
      <c r="A21" s="123"/>
      <c r="B21" s="285"/>
      <c r="C21" s="285"/>
      <c r="D21" s="285"/>
      <c r="E21" s="285"/>
      <c r="F21" s="285"/>
      <c r="G21" s="285"/>
      <c r="H21" s="285"/>
      <c r="I21" s="285"/>
      <c r="J21" s="285"/>
      <c r="K21" s="39"/>
    </row>
    <row r="22" spans="1:14" s="4" customFormat="1" ht="12.75" customHeight="1" x14ac:dyDescent="0.25">
      <c r="A22" s="123"/>
      <c r="B22" s="285"/>
      <c r="C22" s="285"/>
      <c r="D22" s="285"/>
      <c r="E22" s="285"/>
      <c r="F22" s="285"/>
      <c r="G22" s="285"/>
      <c r="H22" s="285"/>
      <c r="I22" s="285"/>
      <c r="J22" s="285"/>
      <c r="K22" s="39"/>
    </row>
    <row r="23" spans="1:14" s="4" customFormat="1" ht="12.75" customHeight="1" x14ac:dyDescent="0.25">
      <c r="A23" s="123"/>
      <c r="B23" s="285"/>
      <c r="C23" s="285"/>
      <c r="D23" s="285"/>
      <c r="E23" s="285"/>
      <c r="F23" s="285"/>
      <c r="G23" s="285"/>
      <c r="H23" s="285"/>
      <c r="I23" s="285"/>
      <c r="J23" s="285"/>
      <c r="K23" s="39"/>
    </row>
    <row r="24" spans="1:14" s="4" customFormat="1" ht="12.75" customHeight="1" x14ac:dyDescent="0.25">
      <c r="A24" s="123"/>
      <c r="B24" s="285"/>
      <c r="C24" s="285"/>
      <c r="D24" s="285"/>
      <c r="E24" s="285"/>
      <c r="F24" s="285"/>
      <c r="G24" s="285"/>
      <c r="H24" s="285"/>
      <c r="I24" s="285"/>
      <c r="J24" s="285"/>
      <c r="K24" s="39"/>
    </row>
    <row r="25" spans="1:14" s="4" customFormat="1" ht="12.75" customHeight="1" x14ac:dyDescent="0.25">
      <c r="A25" s="123"/>
      <c r="B25" s="285"/>
      <c r="C25" s="285"/>
      <c r="D25" s="285"/>
      <c r="E25" s="285"/>
      <c r="F25" s="285"/>
      <c r="G25" s="285"/>
      <c r="H25" s="285"/>
      <c r="I25" s="285"/>
      <c r="J25" s="285"/>
      <c r="K25" s="39"/>
    </row>
    <row r="26" spans="1:14" s="4" customFormat="1" ht="12.75" customHeight="1" x14ac:dyDescent="0.25">
      <c r="A26" s="123"/>
      <c r="B26" s="285"/>
      <c r="C26" s="285"/>
      <c r="D26" s="285"/>
      <c r="E26" s="285"/>
      <c r="F26" s="285"/>
      <c r="G26" s="285"/>
      <c r="H26" s="285"/>
      <c r="I26" s="285"/>
      <c r="J26" s="285"/>
      <c r="K26" s="39"/>
    </row>
    <row r="27" spans="1:14" s="4" customFormat="1" ht="12.75" customHeight="1" x14ac:dyDescent="0.25">
      <c r="A27" s="123"/>
      <c r="B27" s="285"/>
      <c r="C27" s="285"/>
      <c r="D27" s="285"/>
      <c r="E27" s="285"/>
      <c r="F27" s="285"/>
      <c r="G27" s="285"/>
      <c r="H27" s="285"/>
      <c r="I27" s="285"/>
      <c r="J27" s="285"/>
      <c r="K27" s="39"/>
    </row>
    <row r="28" spans="1:14" s="4" customFormat="1" ht="12.75" customHeight="1" x14ac:dyDescent="0.25">
      <c r="A28" s="123"/>
      <c r="B28" s="285"/>
      <c r="C28" s="285"/>
      <c r="D28" s="285"/>
      <c r="E28" s="285"/>
      <c r="F28" s="285"/>
      <c r="G28" s="285"/>
      <c r="H28" s="285"/>
      <c r="I28" s="285"/>
      <c r="J28" s="285"/>
      <c r="K28" s="39"/>
    </row>
    <row r="29" spans="1:14" s="4" customFormat="1" ht="12.75" customHeight="1" x14ac:dyDescent="0.25">
      <c r="A29" s="123"/>
      <c r="B29" s="285"/>
      <c r="C29" s="285"/>
      <c r="D29" s="285"/>
      <c r="E29" s="285"/>
      <c r="F29" s="285"/>
      <c r="G29" s="285"/>
      <c r="H29" s="285"/>
      <c r="I29" s="285"/>
      <c r="J29" s="285"/>
      <c r="K29" s="39"/>
    </row>
    <row r="30" spans="1:14" s="4" customFormat="1" ht="12.75" customHeight="1" x14ac:dyDescent="0.25">
      <c r="A30" s="123"/>
      <c r="B30" s="285"/>
      <c r="C30" s="285"/>
      <c r="D30" s="285"/>
      <c r="E30" s="285"/>
      <c r="F30" s="285"/>
      <c r="G30" s="285"/>
      <c r="H30" s="285"/>
      <c r="I30" s="285"/>
      <c r="J30" s="285"/>
      <c r="K30" s="39"/>
    </row>
    <row r="31" spans="1:14" s="4" customFormat="1" ht="12.75" customHeight="1" x14ac:dyDescent="0.25">
      <c r="A31" s="123"/>
      <c r="B31" s="314"/>
      <c r="C31" s="315"/>
      <c r="D31" s="315"/>
      <c r="E31" s="315"/>
      <c r="F31" s="315"/>
      <c r="G31" s="315"/>
      <c r="H31" s="315"/>
      <c r="I31" s="315"/>
      <c r="J31" s="315"/>
      <c r="K31" s="39"/>
    </row>
    <row r="32" spans="1:14" s="4" customFormat="1" ht="12.75" customHeight="1" x14ac:dyDescent="0.25">
      <c r="A32" s="123"/>
      <c r="B32" s="306" t="s">
        <v>49</v>
      </c>
      <c r="C32" s="307"/>
      <c r="D32" s="44"/>
      <c r="E32" s="121" t="s">
        <v>46</v>
      </c>
      <c r="F32" s="316" t="s">
        <v>3</v>
      </c>
      <c r="G32" s="316"/>
      <c r="H32" s="121" t="s">
        <v>48</v>
      </c>
      <c r="I32" s="308" t="s">
        <v>2</v>
      </c>
      <c r="J32" s="309"/>
      <c r="K32" s="39"/>
    </row>
    <row r="33" spans="1:13" s="4" customFormat="1" ht="12.75" customHeight="1" x14ac:dyDescent="0.25">
      <c r="A33" s="123"/>
      <c r="B33" s="306" t="s">
        <v>50</v>
      </c>
      <c r="C33" s="307"/>
      <c r="D33" s="44"/>
      <c r="E33" s="121" t="s">
        <v>47</v>
      </c>
      <c r="F33" s="317" t="s">
        <v>4</v>
      </c>
      <c r="G33" s="317"/>
      <c r="H33" s="122"/>
      <c r="I33" s="308" t="s">
        <v>5</v>
      </c>
      <c r="J33" s="309"/>
      <c r="K33" s="39"/>
    </row>
    <row r="34" spans="1:13" s="4" customFormat="1" ht="12.75" customHeight="1" x14ac:dyDescent="0.25">
      <c r="A34" s="123"/>
      <c r="B34" s="118"/>
      <c r="C34" s="127"/>
      <c r="D34" s="127"/>
      <c r="E34" s="128"/>
      <c r="F34" s="128"/>
      <c r="G34" s="128"/>
      <c r="H34" s="117"/>
      <c r="I34" s="308" t="s">
        <v>6</v>
      </c>
      <c r="J34" s="309"/>
      <c r="K34" s="39"/>
    </row>
    <row r="35" spans="1:13" s="4" customFormat="1" ht="12.75" customHeight="1" x14ac:dyDescent="0.25">
      <c r="A35" s="123"/>
      <c r="B35" s="116"/>
      <c r="C35" s="116"/>
      <c r="D35" s="116"/>
      <c r="E35" s="116"/>
      <c r="F35" s="116"/>
      <c r="G35" s="116"/>
      <c r="H35" s="116"/>
      <c r="I35" s="116"/>
      <c r="J35" s="116"/>
      <c r="K35" s="29"/>
    </row>
    <row r="36" spans="1:13" s="4" customFormat="1" ht="12.75" customHeight="1" x14ac:dyDescent="0.25">
      <c r="A36" s="123"/>
      <c r="B36" s="116"/>
      <c r="C36" s="116"/>
      <c r="D36" s="116"/>
      <c r="E36" s="116"/>
      <c r="F36" s="116"/>
      <c r="G36" s="116"/>
      <c r="H36" s="116"/>
      <c r="I36" s="116"/>
      <c r="J36" s="116"/>
      <c r="K36" s="29"/>
    </row>
    <row r="37" spans="1:13" s="4" customFormat="1" ht="20.100000000000001" customHeight="1" x14ac:dyDescent="0.25">
      <c r="A37" s="123"/>
      <c r="B37" s="282" t="s">
        <v>43</v>
      </c>
      <c r="C37" s="283"/>
      <c r="D37" s="283"/>
      <c r="E37" s="283"/>
      <c r="F37" s="283"/>
      <c r="G37" s="283"/>
      <c r="H37" s="283"/>
      <c r="I37" s="283"/>
      <c r="J37" s="283"/>
      <c r="K37" s="24"/>
    </row>
    <row r="38" spans="1:13" s="4" customFormat="1" ht="12.75" customHeight="1" x14ac:dyDescent="0.25">
      <c r="A38" s="123"/>
      <c r="B38" s="285" t="s">
        <v>51</v>
      </c>
      <c r="C38" s="285"/>
      <c r="D38" s="285"/>
      <c r="E38" s="285"/>
      <c r="F38" s="285"/>
      <c r="G38" s="285"/>
      <c r="H38" s="285"/>
      <c r="I38" s="285"/>
      <c r="J38" s="285"/>
      <c r="K38" s="39"/>
    </row>
    <row r="39" spans="1:13" s="4" customFormat="1" ht="12.75" customHeight="1" x14ac:dyDescent="0.25">
      <c r="A39" s="123"/>
      <c r="B39" s="285"/>
      <c r="C39" s="285"/>
      <c r="D39" s="285"/>
      <c r="E39" s="285"/>
      <c r="F39" s="285"/>
      <c r="G39" s="285"/>
      <c r="H39" s="285"/>
      <c r="I39" s="285"/>
      <c r="J39" s="285"/>
      <c r="K39" s="39"/>
    </row>
    <row r="40" spans="1:13" s="4" customFormat="1" ht="12.75" customHeight="1" x14ac:dyDescent="0.25">
      <c r="A40" s="123"/>
      <c r="B40" s="285"/>
      <c r="C40" s="285"/>
      <c r="D40" s="285"/>
      <c r="E40" s="285"/>
      <c r="F40" s="285"/>
      <c r="G40" s="285"/>
      <c r="H40" s="285"/>
      <c r="I40" s="285"/>
      <c r="J40" s="285"/>
      <c r="K40" s="39"/>
    </row>
    <row r="41" spans="1:13" s="4" customFormat="1" ht="12.75" customHeight="1" x14ac:dyDescent="0.25">
      <c r="A41" s="123"/>
      <c r="B41" s="285"/>
      <c r="C41" s="285"/>
      <c r="D41" s="285"/>
      <c r="E41" s="285"/>
      <c r="F41" s="285"/>
      <c r="G41" s="285"/>
      <c r="H41" s="285"/>
      <c r="I41" s="285"/>
      <c r="J41" s="285"/>
      <c r="K41" s="39"/>
    </row>
    <row r="42" spans="1:13" s="4" customFormat="1" ht="12.75" customHeight="1" x14ac:dyDescent="0.25">
      <c r="A42" s="123"/>
      <c r="B42" s="285"/>
      <c r="C42" s="285"/>
      <c r="D42" s="285"/>
      <c r="E42" s="285"/>
      <c r="F42" s="285"/>
      <c r="G42" s="285"/>
      <c r="H42" s="285"/>
      <c r="I42" s="285"/>
      <c r="J42" s="285"/>
      <c r="K42" s="39"/>
    </row>
    <row r="43" spans="1:13" s="4" customFormat="1" ht="12.75" customHeight="1" x14ac:dyDescent="0.25">
      <c r="A43" s="123"/>
      <c r="B43" s="285"/>
      <c r="C43" s="285"/>
      <c r="D43" s="285"/>
      <c r="E43" s="285"/>
      <c r="F43" s="285"/>
      <c r="G43" s="285"/>
      <c r="H43" s="285"/>
      <c r="I43" s="285"/>
      <c r="J43" s="285"/>
      <c r="K43" s="39"/>
    </row>
    <row r="44" spans="1:13" s="4" customFormat="1" ht="12.75" customHeight="1" x14ac:dyDescent="0.25">
      <c r="A44" s="123"/>
      <c r="B44" s="312" t="s">
        <v>44</v>
      </c>
      <c r="C44" s="313"/>
      <c r="D44" s="313"/>
      <c r="E44" s="313"/>
      <c r="F44" s="313"/>
      <c r="G44" s="313"/>
      <c r="H44" s="313"/>
      <c r="I44" s="313"/>
      <c r="J44" s="313"/>
      <c r="K44" s="39"/>
    </row>
    <row r="45" spans="1:13" s="4" customFormat="1" ht="12.75" customHeight="1" x14ac:dyDescent="0.25">
      <c r="A45" s="123"/>
      <c r="B45" s="116"/>
      <c r="C45" s="116"/>
      <c r="D45" s="116"/>
      <c r="E45" s="116"/>
      <c r="F45" s="116"/>
      <c r="G45" s="116"/>
      <c r="H45" s="116"/>
      <c r="I45" s="116"/>
      <c r="J45" s="116"/>
      <c r="K45" s="39"/>
    </row>
    <row r="46" spans="1:13" s="4" customFormat="1" ht="12.75" customHeight="1" x14ac:dyDescent="0.25">
      <c r="A46" s="123"/>
      <c r="B46" s="310"/>
      <c r="C46" s="311"/>
      <c r="D46" s="311"/>
      <c r="E46" s="311"/>
      <c r="F46" s="311"/>
      <c r="G46" s="311"/>
      <c r="H46" s="311"/>
      <c r="I46" s="311"/>
      <c r="J46" s="311"/>
      <c r="K46" s="30"/>
      <c r="L46" s="5"/>
      <c r="M46" s="5"/>
    </row>
    <row r="47" spans="1:13" ht="15" x14ac:dyDescent="0.25">
      <c r="A47" s="125"/>
      <c r="B47" s="304" t="s">
        <v>52</v>
      </c>
      <c r="C47" s="305"/>
      <c r="D47" s="305"/>
      <c r="E47" s="305"/>
      <c r="F47" s="305"/>
      <c r="G47" s="305"/>
      <c r="H47" s="305"/>
      <c r="I47" s="305"/>
      <c r="J47" s="305"/>
      <c r="K47" s="35"/>
    </row>
    <row r="48" spans="1:13" ht="15" x14ac:dyDescent="0.25">
      <c r="A48" s="125"/>
      <c r="B48" s="157"/>
      <c r="C48" s="158"/>
      <c r="D48" s="288" t="s">
        <v>7</v>
      </c>
      <c r="E48" s="289"/>
      <c r="F48" s="158" t="s">
        <v>53</v>
      </c>
      <c r="G48" s="290" t="s">
        <v>8</v>
      </c>
      <c r="H48" s="291"/>
      <c r="I48" s="292"/>
      <c r="J48" s="158"/>
      <c r="K48" s="35"/>
    </row>
    <row r="49" spans="1:11" x14ac:dyDescent="0.2">
      <c r="A49" s="196"/>
      <c r="B49" s="197"/>
      <c r="C49" s="20"/>
      <c r="D49" s="20"/>
      <c r="E49" s="20"/>
      <c r="F49" s="20"/>
      <c r="G49" s="20"/>
      <c r="H49" s="20"/>
      <c r="I49" s="20"/>
      <c r="J49" s="20"/>
      <c r="K49" s="21"/>
    </row>
    <row r="50" spans="1:11" x14ac:dyDescent="0.2">
      <c r="A50" s="196"/>
      <c r="B50" s="197"/>
      <c r="C50" s="20"/>
      <c r="D50" s="20"/>
      <c r="E50" s="20"/>
      <c r="F50" s="20"/>
      <c r="G50" s="20"/>
      <c r="H50" s="20"/>
      <c r="I50" s="20"/>
      <c r="J50" s="20"/>
      <c r="K50" s="21"/>
    </row>
    <row r="51" spans="1:11" x14ac:dyDescent="0.2">
      <c r="A51" s="196"/>
      <c r="B51" s="197"/>
      <c r="C51" s="20"/>
      <c r="D51" s="20"/>
      <c r="E51" s="20"/>
      <c r="F51" s="20"/>
      <c r="G51" s="20"/>
      <c r="H51" s="20"/>
      <c r="I51" s="20"/>
      <c r="J51" s="20"/>
      <c r="K51" s="21"/>
    </row>
    <row r="52" spans="1:11" x14ac:dyDescent="0.2">
      <c r="A52" s="196"/>
      <c r="B52" s="197"/>
      <c r="C52" s="20"/>
      <c r="D52" s="20"/>
      <c r="E52" s="20"/>
      <c r="F52" s="20"/>
      <c r="G52" s="20"/>
      <c r="H52" s="20"/>
      <c r="I52" s="20"/>
      <c r="J52" s="20"/>
      <c r="K52" s="21"/>
    </row>
    <row r="53" spans="1:11" x14ac:dyDescent="0.2">
      <c r="A53" s="196"/>
      <c r="B53" s="197"/>
      <c r="C53" s="20"/>
      <c r="D53" s="20"/>
      <c r="E53" s="20"/>
      <c r="F53" s="20"/>
      <c r="G53" s="20"/>
      <c r="H53" s="20"/>
      <c r="I53" s="20"/>
      <c r="J53" s="20"/>
      <c r="K53" s="21"/>
    </row>
    <row r="54" spans="1:11" x14ac:dyDescent="0.2">
      <c r="A54" s="196"/>
      <c r="B54" s="198"/>
      <c r="C54" s="199"/>
      <c r="D54" s="199"/>
      <c r="E54" s="199"/>
      <c r="F54" s="199"/>
      <c r="G54" s="199"/>
      <c r="H54" s="199"/>
      <c r="I54" s="199"/>
      <c r="J54" s="199"/>
      <c r="K54" s="200"/>
    </row>
    <row r="55" spans="1:11" x14ac:dyDescent="0.2">
      <c r="A55" s="196"/>
      <c r="B55" s="198"/>
      <c r="C55" s="199"/>
      <c r="D55" s="199"/>
      <c r="E55" s="199"/>
      <c r="F55" s="199"/>
      <c r="G55" s="199"/>
      <c r="H55" s="199"/>
      <c r="I55" s="199"/>
      <c r="J55" s="199"/>
      <c r="K55" s="200"/>
    </row>
    <row r="56" spans="1:11" x14ac:dyDescent="0.2">
      <c r="A56" s="196"/>
      <c r="B56" s="198"/>
      <c r="C56" s="199"/>
      <c r="D56" s="199"/>
      <c r="E56" s="199"/>
      <c r="F56" s="199"/>
      <c r="G56" s="199"/>
      <c r="H56" s="199"/>
      <c r="I56" s="199"/>
      <c r="J56" s="199"/>
      <c r="K56" s="200"/>
    </row>
    <row r="57" spans="1:11" x14ac:dyDescent="0.2">
      <c r="A57" s="196"/>
      <c r="B57" s="198"/>
      <c r="C57" s="199"/>
      <c r="D57" s="199"/>
      <c r="E57" s="199"/>
      <c r="F57" s="199"/>
      <c r="G57" s="199"/>
      <c r="H57" s="199"/>
      <c r="I57" s="199"/>
      <c r="J57" s="199"/>
      <c r="K57" s="200"/>
    </row>
    <row r="58" spans="1:11" x14ac:dyDescent="0.2">
      <c r="A58" s="196"/>
      <c r="B58" s="198"/>
      <c r="C58" s="199"/>
      <c r="D58" s="199"/>
      <c r="E58" s="199"/>
      <c r="F58" s="199"/>
      <c r="G58" s="199"/>
      <c r="H58" s="199"/>
      <c r="I58" s="199"/>
      <c r="J58" s="199"/>
      <c r="K58" s="200"/>
    </row>
    <row r="59" spans="1:11" x14ac:dyDescent="0.2">
      <c r="A59" s="196"/>
      <c r="B59" s="198"/>
      <c r="C59" s="199"/>
      <c r="D59" s="199"/>
      <c r="E59" s="199"/>
      <c r="F59" s="199"/>
      <c r="G59" s="199"/>
      <c r="H59" s="199"/>
      <c r="I59" s="199"/>
      <c r="J59" s="199"/>
      <c r="K59" s="200"/>
    </row>
    <row r="60" spans="1:11" x14ac:dyDescent="0.2">
      <c r="A60" s="196"/>
      <c r="B60" s="198"/>
      <c r="C60" s="199"/>
      <c r="D60" s="199"/>
      <c r="E60" s="199"/>
      <c r="F60" s="199"/>
      <c r="G60" s="199"/>
      <c r="H60" s="199"/>
      <c r="I60" s="199"/>
      <c r="J60" s="199"/>
      <c r="K60" s="200"/>
    </row>
    <row r="61" spans="1:11" ht="13.5" thickBot="1" x14ac:dyDescent="0.25">
      <c r="A61" s="201"/>
      <c r="B61" s="202"/>
      <c r="C61" s="203"/>
      <c r="D61" s="203"/>
      <c r="E61" s="203"/>
      <c r="F61" s="203"/>
      <c r="G61" s="203"/>
      <c r="H61" s="203"/>
      <c r="I61" s="203"/>
      <c r="J61" s="203"/>
      <c r="K61" s="204"/>
    </row>
  </sheetData>
  <sheetProtection algorithmName="SHA-512" hashValue="ibnXOhgGhH3nLXbKgQrUZ5IC+xInUgJOmU6X0QISBRdQ93jIPjK5l2gLgP8TerN2iiKhtz9Wjj8N4MpmvhofRw==" saltValue="LS+WGZIdo91cQm4Qk0WiWQ==" spinCount="100000" sheet="1" objects="1" scenarios="1"/>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&amp;L&amp;"-,Regular"&amp;11Wind Energy Industry (CA 14)&amp;C&amp;"-,Regular"&amp;11 4&amp;R&amp;"-,Regular"&amp;11Revised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5703125" style="1" customWidth="1"/>
    <col min="3" max="6" width="14.7109375" style="1" customWidth="1"/>
    <col min="7" max="7" width="14.5703125"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261" t="s">
        <v>28</v>
      </c>
      <c r="B1" s="262"/>
      <c r="C1" s="262"/>
      <c r="D1" s="262"/>
      <c r="E1" s="262"/>
      <c r="F1" s="262"/>
      <c r="G1" s="281"/>
      <c r="H1" s="14"/>
      <c r="I1" s="14"/>
      <c r="J1" s="14"/>
      <c r="K1" s="14"/>
      <c r="L1" s="14"/>
    </row>
    <row r="2" spans="1:12" ht="12.75" customHeight="1" x14ac:dyDescent="0.3">
      <c r="A2" s="26"/>
      <c r="B2" s="27"/>
      <c r="C2" s="27"/>
      <c r="D2" s="27"/>
      <c r="E2" s="27"/>
      <c r="F2" s="27"/>
      <c r="G2" s="28"/>
      <c r="H2" s="10"/>
      <c r="I2" s="10"/>
      <c r="J2" s="10"/>
      <c r="K2" s="10"/>
      <c r="L2" s="10"/>
    </row>
    <row r="3" spans="1:12" ht="21" customHeight="1" x14ac:dyDescent="0.3">
      <c r="A3" s="344" t="s">
        <v>23</v>
      </c>
      <c r="B3" s="341"/>
      <c r="C3" s="341"/>
      <c r="D3" s="341"/>
      <c r="E3" s="341"/>
      <c r="F3" s="341"/>
      <c r="G3" s="342"/>
      <c r="H3" s="10"/>
      <c r="I3" s="10"/>
      <c r="J3" s="10"/>
      <c r="K3" s="10"/>
      <c r="L3" s="10"/>
    </row>
    <row r="4" spans="1:12" ht="16.5" customHeight="1" x14ac:dyDescent="0.2">
      <c r="A4" s="318" t="s">
        <v>9</v>
      </c>
      <c r="B4" s="319"/>
      <c r="C4" s="319"/>
      <c r="D4" s="319"/>
      <c r="E4" s="319"/>
      <c r="F4" s="319"/>
      <c r="G4" s="322"/>
      <c r="H4" s="11"/>
      <c r="I4" s="11"/>
      <c r="J4" s="11"/>
      <c r="K4" s="11"/>
      <c r="L4" s="11"/>
    </row>
    <row r="5" spans="1:12" ht="18.75" customHeight="1" x14ac:dyDescent="0.2">
      <c r="A5" s="343"/>
      <c r="B5" s="324"/>
      <c r="C5" s="324"/>
      <c r="D5" s="324"/>
      <c r="E5" s="324"/>
      <c r="F5" s="324"/>
      <c r="G5" s="335"/>
      <c r="H5" s="11"/>
      <c r="I5" s="11"/>
      <c r="J5" s="11"/>
      <c r="K5" s="11"/>
      <c r="L5" s="11"/>
    </row>
    <row r="6" spans="1:12" ht="16.5" customHeight="1" x14ac:dyDescent="0.2">
      <c r="A6" s="318" t="s">
        <v>10</v>
      </c>
      <c r="B6" s="319"/>
      <c r="C6" s="319"/>
      <c r="D6" s="319"/>
      <c r="E6" s="319"/>
      <c r="F6" s="319"/>
      <c r="G6" s="322"/>
      <c r="H6" s="11"/>
      <c r="I6" s="11"/>
      <c r="J6" s="11"/>
      <c r="K6" s="11"/>
      <c r="L6" s="11"/>
    </row>
    <row r="7" spans="1:12" ht="18.75" customHeight="1" x14ac:dyDescent="0.2">
      <c r="A7" s="343"/>
      <c r="B7" s="324"/>
      <c r="C7" s="324"/>
      <c r="D7" s="324"/>
      <c r="E7" s="324"/>
      <c r="F7" s="324"/>
      <c r="G7" s="335"/>
      <c r="H7" s="11"/>
      <c r="I7" s="11"/>
      <c r="J7" s="11"/>
      <c r="K7" s="11"/>
      <c r="L7" s="11"/>
    </row>
    <row r="8" spans="1:12" s="8" customFormat="1" ht="16.5" customHeight="1" x14ac:dyDescent="0.2">
      <c r="A8" s="318" t="s">
        <v>11</v>
      </c>
      <c r="B8" s="319"/>
      <c r="C8" s="319"/>
      <c r="D8" s="319"/>
      <c r="E8" s="319"/>
      <c r="F8" s="319"/>
      <c r="G8" s="322"/>
      <c r="H8" s="7"/>
      <c r="I8" s="7"/>
      <c r="J8" s="7"/>
      <c r="K8" s="7"/>
      <c r="L8" s="7"/>
    </row>
    <row r="9" spans="1:12" s="8" customFormat="1" ht="18.75" customHeight="1" x14ac:dyDescent="0.2">
      <c r="A9" s="343"/>
      <c r="B9" s="324"/>
      <c r="C9" s="324"/>
      <c r="D9" s="324"/>
      <c r="E9" s="324"/>
      <c r="F9" s="324"/>
      <c r="G9" s="335"/>
    </row>
    <row r="10" spans="1:12" s="8" customFormat="1" ht="16.5" customHeight="1" x14ac:dyDescent="0.2">
      <c r="A10" s="318" t="s">
        <v>12</v>
      </c>
      <c r="B10" s="319"/>
      <c r="C10" s="319"/>
      <c r="D10" s="319"/>
      <c r="E10" s="319"/>
      <c r="F10" s="319"/>
      <c r="G10" s="322"/>
    </row>
    <row r="11" spans="1:12" s="8" customFormat="1" ht="18.75" customHeight="1" x14ac:dyDescent="0.2">
      <c r="A11" s="323"/>
      <c r="B11" s="324"/>
      <c r="C11" s="324"/>
      <c r="D11" s="324"/>
      <c r="E11" s="324"/>
      <c r="F11" s="324"/>
      <c r="G11" s="335"/>
      <c r="H11" s="9"/>
      <c r="I11" s="9"/>
      <c r="J11" s="9"/>
      <c r="K11" s="9"/>
      <c r="L11" s="9"/>
    </row>
    <row r="12" spans="1:12" s="8" customFormat="1" ht="16.5" customHeight="1" x14ac:dyDescent="0.2">
      <c r="A12" s="318" t="s">
        <v>13</v>
      </c>
      <c r="B12" s="319"/>
      <c r="C12" s="320"/>
      <c r="D12" s="321" t="s">
        <v>14</v>
      </c>
      <c r="E12" s="320"/>
      <c r="F12" s="321" t="s">
        <v>15</v>
      </c>
      <c r="G12" s="322"/>
      <c r="H12" s="9"/>
      <c r="I12" s="9"/>
      <c r="J12" s="9"/>
      <c r="K12" s="9"/>
      <c r="L12" s="9"/>
    </row>
    <row r="13" spans="1:12" s="8" customFormat="1" ht="18.75" customHeight="1" x14ac:dyDescent="0.2">
      <c r="A13" s="323"/>
      <c r="B13" s="324"/>
      <c r="C13" s="325"/>
      <c r="D13" s="326"/>
      <c r="E13" s="325"/>
      <c r="F13" s="327"/>
      <c r="G13" s="328"/>
    </row>
    <row r="14" spans="1:12" s="8" customFormat="1" ht="16.5" customHeight="1" x14ac:dyDescent="0.2">
      <c r="A14" s="318" t="s">
        <v>16</v>
      </c>
      <c r="B14" s="319"/>
      <c r="C14" s="320"/>
      <c r="D14" s="321" t="s">
        <v>17</v>
      </c>
      <c r="E14" s="319"/>
      <c r="F14" s="319"/>
      <c r="G14" s="322"/>
      <c r="H14" s="12"/>
      <c r="I14" s="12"/>
      <c r="J14" s="12"/>
      <c r="K14" s="12"/>
      <c r="L14" s="12"/>
    </row>
    <row r="15" spans="1:12" s="8" customFormat="1" ht="18.75" customHeight="1" x14ac:dyDescent="0.2">
      <c r="A15" s="343"/>
      <c r="B15" s="324"/>
      <c r="C15" s="325"/>
      <c r="D15" s="339"/>
      <c r="E15" s="337"/>
      <c r="F15" s="337"/>
      <c r="G15" s="328"/>
      <c r="H15" s="9"/>
      <c r="I15" s="9"/>
      <c r="J15" s="9"/>
      <c r="K15" s="9"/>
      <c r="L15" s="9"/>
    </row>
    <row r="16" spans="1:12" s="8" customFormat="1" ht="16.5" customHeight="1" x14ac:dyDescent="0.2">
      <c r="A16" s="318" t="s">
        <v>18</v>
      </c>
      <c r="B16" s="319"/>
      <c r="C16" s="319"/>
      <c r="D16" s="319"/>
      <c r="E16" s="319"/>
      <c r="F16" s="319"/>
      <c r="G16" s="322"/>
      <c r="H16" s="9"/>
      <c r="I16" s="9"/>
      <c r="J16" s="9"/>
      <c r="K16" s="9"/>
      <c r="L16" s="9"/>
    </row>
    <row r="17" spans="1:12" s="8" customFormat="1" ht="18.75" customHeight="1" x14ac:dyDescent="0.2">
      <c r="A17" s="323"/>
      <c r="B17" s="324"/>
      <c r="C17" s="324"/>
      <c r="D17" s="324"/>
      <c r="E17" s="324"/>
      <c r="F17" s="324"/>
      <c r="G17" s="335"/>
      <c r="H17" s="9"/>
      <c r="I17" s="9"/>
      <c r="J17" s="9"/>
      <c r="K17" s="9"/>
      <c r="L17" s="9"/>
    </row>
    <row r="18" spans="1:12" s="8" customFormat="1" ht="16.5" customHeight="1" x14ac:dyDescent="0.2">
      <c r="A18" s="318" t="s">
        <v>19</v>
      </c>
      <c r="B18" s="319"/>
      <c r="C18" s="320"/>
      <c r="D18" s="321" t="s">
        <v>20</v>
      </c>
      <c r="E18" s="319"/>
      <c r="F18" s="319"/>
      <c r="G18" s="322"/>
    </row>
    <row r="19" spans="1:12" s="8" customFormat="1" ht="18.75" customHeight="1" x14ac:dyDescent="0.2">
      <c r="A19" s="336"/>
      <c r="B19" s="337"/>
      <c r="C19" s="338"/>
      <c r="D19" s="339"/>
      <c r="E19" s="337"/>
      <c r="F19" s="337"/>
      <c r="G19" s="328"/>
    </row>
    <row r="20" spans="1:12" s="8" customFormat="1" ht="33.75" customHeight="1" x14ac:dyDescent="0.3">
      <c r="A20" s="340" t="s">
        <v>24</v>
      </c>
      <c r="B20" s="341"/>
      <c r="C20" s="341"/>
      <c r="D20" s="341"/>
      <c r="E20" s="341"/>
      <c r="F20" s="341"/>
      <c r="G20" s="342"/>
    </row>
    <row r="21" spans="1:12" ht="16.5" customHeight="1" x14ac:dyDescent="0.2">
      <c r="A21" s="318" t="s">
        <v>9</v>
      </c>
      <c r="B21" s="319"/>
      <c r="C21" s="319"/>
      <c r="D21" s="319"/>
      <c r="E21" s="319"/>
      <c r="F21" s="319"/>
      <c r="G21" s="322"/>
    </row>
    <row r="22" spans="1:12" ht="18.75" customHeight="1" x14ac:dyDescent="0.2">
      <c r="A22" s="343"/>
      <c r="B22" s="324"/>
      <c r="C22" s="324"/>
      <c r="D22" s="324"/>
      <c r="E22" s="324"/>
      <c r="F22" s="324"/>
      <c r="G22" s="335"/>
    </row>
    <row r="23" spans="1:12" ht="16.5" customHeight="1" x14ac:dyDescent="0.2">
      <c r="A23" s="318" t="s">
        <v>10</v>
      </c>
      <c r="B23" s="319"/>
      <c r="C23" s="319"/>
      <c r="D23" s="319"/>
      <c r="E23" s="319"/>
      <c r="F23" s="319"/>
      <c r="G23" s="322"/>
    </row>
    <row r="24" spans="1:12" ht="18.75" customHeight="1" x14ac:dyDescent="0.2">
      <c r="A24" s="343"/>
      <c r="B24" s="324"/>
      <c r="C24" s="324"/>
      <c r="D24" s="324"/>
      <c r="E24" s="324"/>
      <c r="F24" s="324"/>
      <c r="G24" s="335"/>
    </row>
    <row r="25" spans="1:12" ht="16.5" customHeight="1" x14ac:dyDescent="0.2">
      <c r="A25" s="318" t="s">
        <v>21</v>
      </c>
      <c r="B25" s="319"/>
      <c r="C25" s="319"/>
      <c r="D25" s="319"/>
      <c r="E25" s="319"/>
      <c r="F25" s="319"/>
      <c r="G25" s="322"/>
    </row>
    <row r="26" spans="1:12" s="8" customFormat="1" ht="18.75" customHeight="1" x14ac:dyDescent="0.2">
      <c r="A26" s="343"/>
      <c r="B26" s="324"/>
      <c r="C26" s="324"/>
      <c r="D26" s="324"/>
      <c r="E26" s="324"/>
      <c r="F26" s="324"/>
      <c r="G26" s="335"/>
      <c r="H26" s="9"/>
      <c r="I26" s="9"/>
      <c r="J26" s="9"/>
      <c r="K26" s="9"/>
      <c r="L26" s="9"/>
    </row>
    <row r="27" spans="1:12" s="8" customFormat="1" ht="16.5" customHeight="1" x14ac:dyDescent="0.2">
      <c r="A27" s="318" t="s">
        <v>13</v>
      </c>
      <c r="B27" s="319"/>
      <c r="C27" s="320"/>
      <c r="D27" s="321" t="s">
        <v>14</v>
      </c>
      <c r="E27" s="320"/>
      <c r="F27" s="321" t="s">
        <v>15</v>
      </c>
      <c r="G27" s="322"/>
      <c r="H27" s="9"/>
      <c r="I27" s="9"/>
      <c r="J27" s="9"/>
      <c r="K27" s="9"/>
      <c r="L27" s="9"/>
    </row>
    <row r="28" spans="1:12" s="8" customFormat="1" ht="18.75" customHeight="1" x14ac:dyDescent="0.2">
      <c r="A28" s="323"/>
      <c r="B28" s="324"/>
      <c r="C28" s="325"/>
      <c r="D28" s="326"/>
      <c r="E28" s="325"/>
      <c r="F28" s="327"/>
      <c r="G28" s="328"/>
    </row>
    <row r="29" spans="1:12" ht="16.5" customHeight="1" x14ac:dyDescent="0.2">
      <c r="A29" s="318" t="s">
        <v>18</v>
      </c>
      <c r="B29" s="319"/>
      <c r="C29" s="319"/>
      <c r="D29" s="319"/>
      <c r="E29" s="319"/>
      <c r="F29" s="319"/>
      <c r="G29" s="322"/>
      <c r="H29" s="6"/>
      <c r="I29" s="6"/>
      <c r="J29" s="6"/>
      <c r="K29" s="6"/>
      <c r="L29" s="6"/>
    </row>
    <row r="30" spans="1:12" ht="18.75" customHeight="1" x14ac:dyDescent="0.2">
      <c r="A30" s="323"/>
      <c r="B30" s="324"/>
      <c r="C30" s="324"/>
      <c r="D30" s="324"/>
      <c r="E30" s="324"/>
      <c r="F30" s="324"/>
      <c r="G30" s="335"/>
    </row>
    <row r="31" spans="1:12" ht="16.5" customHeight="1" x14ac:dyDescent="0.2">
      <c r="A31" s="318" t="s">
        <v>19</v>
      </c>
      <c r="B31" s="319"/>
      <c r="C31" s="320"/>
      <c r="D31" s="321" t="s">
        <v>20</v>
      </c>
      <c r="E31" s="319"/>
      <c r="F31" s="319"/>
      <c r="G31" s="322"/>
    </row>
    <row r="32" spans="1:12" ht="18.75" customHeight="1" x14ac:dyDescent="0.2">
      <c r="A32" s="336"/>
      <c r="B32" s="337"/>
      <c r="C32" s="338"/>
      <c r="D32" s="339"/>
      <c r="E32" s="337"/>
      <c r="F32" s="337"/>
      <c r="G32" s="328"/>
    </row>
    <row r="33" spans="1:12" ht="33.75" customHeight="1" x14ac:dyDescent="0.3">
      <c r="A33" s="340" t="s">
        <v>25</v>
      </c>
      <c r="B33" s="341"/>
      <c r="C33" s="341"/>
      <c r="D33" s="341"/>
      <c r="E33" s="341"/>
      <c r="F33" s="341"/>
      <c r="G33" s="342"/>
    </row>
    <row r="34" spans="1:12" ht="16.5" customHeight="1" x14ac:dyDescent="0.2">
      <c r="A34" s="318" t="s">
        <v>9</v>
      </c>
      <c r="B34" s="319"/>
      <c r="C34" s="319"/>
      <c r="D34" s="319"/>
      <c r="E34" s="319"/>
      <c r="F34" s="319"/>
      <c r="G34" s="322"/>
    </row>
    <row r="35" spans="1:12" ht="18.75" customHeight="1" x14ac:dyDescent="0.2">
      <c r="A35" s="343"/>
      <c r="B35" s="324"/>
      <c r="C35" s="324"/>
      <c r="D35" s="324"/>
      <c r="E35" s="324"/>
      <c r="F35" s="324"/>
      <c r="G35" s="335"/>
      <c r="H35" s="2"/>
      <c r="I35" s="2"/>
      <c r="J35" s="2"/>
      <c r="K35" s="2"/>
      <c r="L35" s="2"/>
    </row>
    <row r="36" spans="1:12" ht="16.5" customHeight="1" x14ac:dyDescent="0.2">
      <c r="A36" s="318" t="s">
        <v>10</v>
      </c>
      <c r="B36" s="319"/>
      <c r="C36" s="319"/>
      <c r="D36" s="319"/>
      <c r="E36" s="319"/>
      <c r="F36" s="319"/>
      <c r="G36" s="322"/>
    </row>
    <row r="37" spans="1:12" ht="18.75" customHeight="1" x14ac:dyDescent="0.2">
      <c r="A37" s="343"/>
      <c r="B37" s="324"/>
      <c r="C37" s="324"/>
      <c r="D37" s="324"/>
      <c r="E37" s="324"/>
      <c r="F37" s="324"/>
      <c r="G37" s="335"/>
      <c r="H37" s="6"/>
      <c r="I37" s="6"/>
      <c r="J37" s="6"/>
      <c r="K37" s="6"/>
      <c r="L37" s="6"/>
    </row>
    <row r="38" spans="1:12" ht="16.5" customHeight="1" x14ac:dyDescent="0.2">
      <c r="A38" s="318" t="s">
        <v>18</v>
      </c>
      <c r="B38" s="319"/>
      <c r="C38" s="319"/>
      <c r="D38" s="319"/>
      <c r="E38" s="319"/>
      <c r="F38" s="319"/>
      <c r="G38" s="322"/>
      <c r="H38" s="11"/>
      <c r="I38" s="11"/>
      <c r="J38" s="11"/>
      <c r="K38" s="11"/>
      <c r="L38" s="11"/>
    </row>
    <row r="39" spans="1:12" ht="18.75" customHeight="1" x14ac:dyDescent="0.2">
      <c r="A39" s="323"/>
      <c r="B39" s="324"/>
      <c r="C39" s="324"/>
      <c r="D39" s="324"/>
      <c r="E39" s="324"/>
      <c r="F39" s="324"/>
      <c r="G39" s="335"/>
    </row>
    <row r="40" spans="1:12" ht="16.5" customHeight="1" x14ac:dyDescent="0.2">
      <c r="A40" s="318" t="s">
        <v>19</v>
      </c>
      <c r="B40" s="319"/>
      <c r="C40" s="320"/>
      <c r="D40" s="321" t="s">
        <v>20</v>
      </c>
      <c r="E40" s="319"/>
      <c r="F40" s="319"/>
      <c r="G40" s="322"/>
    </row>
    <row r="41" spans="1:12" ht="18.75" customHeight="1" x14ac:dyDescent="0.2">
      <c r="A41" s="336"/>
      <c r="B41" s="337"/>
      <c r="C41" s="338"/>
      <c r="D41" s="339"/>
      <c r="E41" s="337"/>
      <c r="F41" s="337"/>
      <c r="G41" s="328"/>
    </row>
    <row r="42" spans="1:12" ht="15" customHeight="1" x14ac:dyDescent="0.2">
      <c r="A42" s="329" t="s">
        <v>26</v>
      </c>
      <c r="B42" s="330"/>
      <c r="C42" s="330"/>
      <c r="D42" s="330"/>
      <c r="E42" s="330"/>
      <c r="F42" s="330"/>
      <c r="G42" s="331"/>
    </row>
    <row r="43" spans="1:12" ht="15" customHeight="1" thickBot="1" x14ac:dyDescent="0.25">
      <c r="A43" s="332"/>
      <c r="B43" s="333"/>
      <c r="C43" s="333"/>
      <c r="D43" s="333"/>
      <c r="E43" s="333"/>
      <c r="F43" s="333"/>
      <c r="G43" s="334"/>
    </row>
    <row r="44" spans="1:12" ht="13.5" customHeight="1" x14ac:dyDescent="0.2">
      <c r="A44" s="17"/>
      <c r="B44" s="16"/>
      <c r="C44" s="16"/>
      <c r="D44" s="16"/>
      <c r="E44" s="16"/>
      <c r="F44" s="16"/>
      <c r="G44" s="16"/>
    </row>
    <row r="45" spans="1:12" ht="13.5" customHeight="1" x14ac:dyDescent="0.2">
      <c r="A45" s="17"/>
      <c r="B45" s="16"/>
      <c r="C45" s="16"/>
      <c r="D45" s="16"/>
      <c r="E45" s="16"/>
      <c r="F45" s="16"/>
      <c r="G45" s="16"/>
    </row>
    <row r="46" spans="1:12" ht="13.5" customHeight="1" x14ac:dyDescent="0.2">
      <c r="A46" s="17"/>
      <c r="B46" s="16"/>
      <c r="C46" s="16"/>
      <c r="D46" s="16"/>
      <c r="E46" s="16"/>
      <c r="F46" s="16"/>
      <c r="G46" s="16"/>
    </row>
    <row r="47" spans="1:12" ht="13.5" customHeight="1" x14ac:dyDescent="0.2">
      <c r="A47" s="17"/>
      <c r="B47" s="16"/>
      <c r="C47" s="16"/>
      <c r="D47" s="16"/>
      <c r="E47" s="16"/>
      <c r="F47" s="16"/>
      <c r="G47" s="16"/>
    </row>
    <row r="48" spans="1:12" ht="13.5" customHeight="1" x14ac:dyDescent="0.2">
      <c r="A48" s="17"/>
      <c r="B48" s="16"/>
      <c r="C48" s="16"/>
      <c r="D48" s="16"/>
      <c r="E48" s="16"/>
      <c r="F48" s="16"/>
      <c r="G48" s="16"/>
    </row>
    <row r="49" spans="1:7" ht="13.5" customHeight="1" x14ac:dyDescent="0.2">
      <c r="A49" s="17"/>
      <c r="B49" s="16"/>
      <c r="C49" s="16"/>
      <c r="D49" s="16"/>
      <c r="E49" s="16"/>
      <c r="F49" s="16"/>
      <c r="G49" s="16"/>
    </row>
    <row r="50" spans="1:7" ht="13.5" customHeight="1" x14ac:dyDescent="0.2">
      <c r="A50" s="17"/>
      <c r="B50" s="16"/>
      <c r="C50" s="16"/>
      <c r="D50" s="16"/>
      <c r="E50" s="16"/>
      <c r="F50" s="16"/>
      <c r="G50" s="16"/>
    </row>
    <row r="51" spans="1:7" ht="13.5" customHeight="1" x14ac:dyDescent="0.2">
      <c r="A51" s="17"/>
      <c r="B51" s="16"/>
      <c r="C51" s="16"/>
      <c r="D51" s="16"/>
      <c r="E51" s="16"/>
      <c r="F51" s="16"/>
      <c r="G51" s="16"/>
    </row>
    <row r="52" spans="1:7" ht="13.5" customHeight="1" x14ac:dyDescent="0.2">
      <c r="A52" s="18"/>
      <c r="B52" s="16"/>
      <c r="C52" s="16"/>
      <c r="D52" s="16"/>
      <c r="E52" s="16"/>
      <c r="F52" s="16"/>
      <c r="G52" s="16"/>
    </row>
    <row r="53" spans="1:7" ht="13.5" customHeight="1" x14ac:dyDescent="0.2">
      <c r="A53" s="18"/>
      <c r="B53" s="16"/>
      <c r="C53" s="16"/>
      <c r="D53" s="16"/>
      <c r="E53" s="16"/>
      <c r="F53" s="16"/>
      <c r="G53" s="16"/>
    </row>
    <row r="54" spans="1:7" ht="13.5" customHeight="1" x14ac:dyDescent="0.2">
      <c r="A54" s="18"/>
      <c r="B54" s="16"/>
      <c r="C54" s="16"/>
      <c r="D54" s="16"/>
      <c r="E54" s="16"/>
      <c r="F54" s="16"/>
      <c r="G54" s="16"/>
    </row>
    <row r="55" spans="1:7" ht="13.5" customHeight="1" x14ac:dyDescent="0.2">
      <c r="A55" s="18"/>
      <c r="B55" s="16"/>
      <c r="C55" s="16"/>
      <c r="D55" s="16"/>
      <c r="E55" s="16"/>
      <c r="F55" s="16"/>
      <c r="G55" s="16"/>
    </row>
  </sheetData>
  <sheetProtection algorithmName="SHA-512" hashValue="izARBlHrnonHlHjUKL4orC6d0iVGTtDPYn1t0yz2RYeW8etPw967jnB7w6l9ZtEm4DHeksFxGbqRqkNkEBPwgg==" saltValue="FJYBVTCoE1rbVQpk0Q6p6w==" spinCount="100000" sheet="1" objects="1" scenarios="1"/>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&amp;L&amp;"-,Regular"&amp;11Wind Energy Industry (CA 14)&amp;C&amp;"-,Regular"&amp;11 5&amp;R&amp;"-,Regular"&amp;11Revised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9954-D01C-4874-AD0A-FFE8A578569C}">
  <dimension ref="A1:K46"/>
  <sheetViews>
    <sheetView view="pageLayout" zoomScaleNormal="100" workbookViewId="0">
      <selection sqref="A1:K1"/>
    </sheetView>
  </sheetViews>
  <sheetFormatPr defaultColWidth="1.85546875" defaultRowHeight="15" x14ac:dyDescent="0.25"/>
  <cols>
    <col min="1" max="1" width="2.140625" style="175" customWidth="1"/>
    <col min="2" max="2" width="17.85546875" style="175" customWidth="1"/>
    <col min="3" max="3" width="1.85546875" style="4" customWidth="1"/>
    <col min="4" max="4" width="1.7109375" style="4" customWidth="1"/>
    <col min="5" max="5" width="2.85546875" style="4" customWidth="1"/>
    <col min="6" max="6" width="5.5703125" style="1" customWidth="1"/>
    <col min="7" max="7" width="7.28515625" style="1" customWidth="1"/>
    <col min="8" max="8" width="5" style="1" customWidth="1"/>
    <col min="9" max="9" width="4.42578125" style="1" customWidth="1"/>
    <col min="10" max="10" width="52.140625" style="1" customWidth="1"/>
    <col min="11" max="11" width="2.140625" style="1" customWidth="1"/>
    <col min="12" max="16384" width="1.85546875" style="1"/>
  </cols>
  <sheetData>
    <row r="1" spans="1:11" s="169" customFormat="1" ht="28.7" customHeight="1" thickBot="1" x14ac:dyDescent="0.25">
      <c r="A1" s="261" t="s">
        <v>61</v>
      </c>
      <c r="B1" s="348"/>
      <c r="C1" s="348"/>
      <c r="D1" s="348"/>
      <c r="E1" s="348"/>
      <c r="F1" s="348"/>
      <c r="G1" s="349"/>
      <c r="H1" s="349"/>
      <c r="I1" s="349"/>
      <c r="J1" s="349"/>
      <c r="K1" s="350"/>
    </row>
    <row r="2" spans="1:11" customFormat="1" ht="20.25" customHeight="1" x14ac:dyDescent="0.2">
      <c r="A2" s="351" t="s">
        <v>93</v>
      </c>
      <c r="B2" s="352"/>
      <c r="C2" s="352"/>
      <c r="D2" s="352"/>
      <c r="E2" s="352"/>
      <c r="F2" s="352"/>
      <c r="G2" s="352"/>
      <c r="H2" s="352"/>
      <c r="I2" s="352"/>
      <c r="J2" s="352"/>
      <c r="K2" s="353"/>
    </row>
    <row r="3" spans="1:11" customFormat="1" ht="20.25" customHeight="1" x14ac:dyDescent="0.25">
      <c r="A3" s="170"/>
      <c r="B3" s="354" t="s">
        <v>54</v>
      </c>
      <c r="C3" s="355"/>
      <c r="D3" s="355"/>
      <c r="E3" s="355"/>
      <c r="F3" s="355"/>
      <c r="G3" s="355"/>
      <c r="H3" s="356"/>
      <c r="I3" s="357"/>
      <c r="J3" s="357"/>
      <c r="K3" s="131"/>
    </row>
    <row r="4" spans="1:11" customFormat="1" ht="20.25" customHeight="1" x14ac:dyDescent="0.25">
      <c r="A4" s="171"/>
      <c r="B4" s="144" t="s">
        <v>55</v>
      </c>
      <c r="C4" s="358"/>
      <c r="D4" s="358"/>
      <c r="E4" s="358"/>
      <c r="F4" s="358"/>
      <c r="G4" s="358"/>
      <c r="H4" s="358"/>
      <c r="I4" s="358"/>
      <c r="J4" s="358"/>
      <c r="K4" s="132"/>
    </row>
    <row r="5" spans="1:11" customFormat="1" ht="20.25" customHeight="1" x14ac:dyDescent="0.25">
      <c r="A5" s="171"/>
      <c r="B5" s="345" t="s">
        <v>126</v>
      </c>
      <c r="C5" s="346"/>
      <c r="D5" s="347"/>
      <c r="E5" s="347"/>
      <c r="F5" s="347"/>
      <c r="G5" s="347"/>
      <c r="H5" s="347"/>
      <c r="I5" s="347"/>
      <c r="J5" s="347"/>
      <c r="K5" s="133"/>
    </row>
    <row r="6" spans="1:11" customFormat="1" ht="20.25" customHeight="1" x14ac:dyDescent="0.25">
      <c r="A6" s="171"/>
      <c r="B6" s="362">
        <f>'Cover Sheet'!B8-1</f>
        <v>2022</v>
      </c>
      <c r="C6" s="363"/>
      <c r="D6" s="363"/>
      <c r="E6" s="363"/>
      <c r="F6" s="363"/>
      <c r="G6" s="363"/>
      <c r="H6" s="364"/>
      <c r="I6" s="364"/>
      <c r="J6" s="364"/>
      <c r="K6" s="134"/>
    </row>
    <row r="7" spans="1:11" customFormat="1" ht="10.9" customHeight="1" x14ac:dyDescent="0.2">
      <c r="A7" s="130"/>
      <c r="B7" s="127"/>
      <c r="C7" s="172"/>
      <c r="D7" s="173"/>
      <c r="E7" s="365"/>
      <c r="F7" s="366"/>
      <c r="G7" s="366"/>
      <c r="H7" s="366"/>
      <c r="I7" s="366"/>
      <c r="J7" s="366"/>
      <c r="K7" s="94"/>
    </row>
    <row r="8" spans="1:11" customFormat="1" ht="11.45" customHeight="1" x14ac:dyDescent="0.2">
      <c r="A8" s="379" t="s">
        <v>130</v>
      </c>
      <c r="B8" s="380"/>
      <c r="C8" s="380"/>
      <c r="D8" s="380"/>
      <c r="E8" s="380"/>
      <c r="F8" s="380"/>
      <c r="G8" s="380"/>
      <c r="H8" s="380"/>
      <c r="I8" s="380"/>
      <c r="J8" s="380"/>
      <c r="K8" s="381"/>
    </row>
    <row r="9" spans="1:11" customFormat="1" ht="11.45" customHeight="1" x14ac:dyDescent="0.2">
      <c r="A9" s="382"/>
      <c r="B9" s="383"/>
      <c r="C9" s="383"/>
      <c r="D9" s="383"/>
      <c r="E9" s="383"/>
      <c r="F9" s="383"/>
      <c r="G9" s="383"/>
      <c r="H9" s="383"/>
      <c r="I9" s="383"/>
      <c r="J9" s="383"/>
      <c r="K9" s="384"/>
    </row>
    <row r="10" spans="1:11" customFormat="1" ht="11.45" customHeight="1" x14ac:dyDescent="0.2">
      <c r="A10" s="382"/>
      <c r="B10" s="383"/>
      <c r="C10" s="383"/>
      <c r="D10" s="383"/>
      <c r="E10" s="383"/>
      <c r="F10" s="383"/>
      <c r="G10" s="383"/>
      <c r="H10" s="383"/>
      <c r="I10" s="383"/>
      <c r="J10" s="383"/>
      <c r="K10" s="384"/>
    </row>
    <row r="11" spans="1:11" customFormat="1" ht="11.45" customHeight="1" x14ac:dyDescent="0.2">
      <c r="A11" s="382"/>
      <c r="B11" s="383"/>
      <c r="C11" s="383"/>
      <c r="D11" s="383"/>
      <c r="E11" s="383"/>
      <c r="F11" s="383"/>
      <c r="G11" s="383"/>
      <c r="H11" s="383"/>
      <c r="I11" s="383"/>
      <c r="J11" s="383"/>
      <c r="K11" s="384"/>
    </row>
    <row r="12" spans="1:11" customFormat="1" ht="11.45" customHeight="1" x14ac:dyDescent="0.2">
      <c r="A12" s="385"/>
      <c r="B12" s="386"/>
      <c r="C12" s="386"/>
      <c r="D12" s="386"/>
      <c r="E12" s="386"/>
      <c r="F12" s="386"/>
      <c r="G12" s="386"/>
      <c r="H12" s="386"/>
      <c r="I12" s="386"/>
      <c r="J12" s="386"/>
      <c r="K12" s="387"/>
    </row>
    <row r="13" spans="1:11" customFormat="1" ht="19.149999999999999" customHeight="1" x14ac:dyDescent="0.25">
      <c r="A13" s="176"/>
      <c r="B13" s="391" t="s">
        <v>127</v>
      </c>
      <c r="C13" s="391"/>
      <c r="D13" s="391"/>
      <c r="E13" s="391"/>
      <c r="F13" s="391"/>
      <c r="G13" s="391"/>
      <c r="H13" s="391"/>
      <c r="I13" s="392"/>
      <c r="J13" s="392"/>
      <c r="K13" s="177"/>
    </row>
    <row r="14" spans="1:11" customFormat="1" ht="20.25" customHeight="1" x14ac:dyDescent="0.25">
      <c r="A14" s="178"/>
      <c r="B14" s="393">
        <f>'Cover Sheet'!B8-1</f>
        <v>2022</v>
      </c>
      <c r="C14" s="393"/>
      <c r="D14" s="393"/>
      <c r="E14" s="393"/>
      <c r="F14" s="393"/>
      <c r="G14" s="393"/>
      <c r="H14" s="394"/>
      <c r="I14" s="394"/>
      <c r="J14" s="394"/>
      <c r="K14" s="135"/>
    </row>
    <row r="15" spans="1:11" customFormat="1" ht="20.25" customHeight="1" x14ac:dyDescent="0.25">
      <c r="A15" s="178"/>
      <c r="B15" s="345" t="s">
        <v>56</v>
      </c>
      <c r="C15" s="423"/>
      <c r="D15" s="423"/>
      <c r="E15" s="424"/>
      <c r="F15" s="366"/>
      <c r="G15" s="366"/>
      <c r="H15" s="366"/>
      <c r="I15" s="366"/>
      <c r="J15" s="366"/>
      <c r="K15" s="94"/>
    </row>
    <row r="16" spans="1:11" customFormat="1" ht="20.25" customHeight="1" x14ac:dyDescent="0.25">
      <c r="A16" s="178"/>
      <c r="B16" s="345" t="s">
        <v>128</v>
      </c>
      <c r="C16" s="345"/>
      <c r="D16" s="345"/>
      <c r="E16" s="345"/>
      <c r="F16" s="345"/>
      <c r="G16" s="345"/>
      <c r="H16" s="388"/>
      <c r="I16" s="388"/>
      <c r="J16" s="388"/>
      <c r="K16" s="94"/>
    </row>
    <row r="17" spans="1:11" customFormat="1" ht="10.9" customHeight="1" x14ac:dyDescent="0.25">
      <c r="A17" s="178"/>
      <c r="B17" s="389" t="s">
        <v>129</v>
      </c>
      <c r="C17" s="390"/>
      <c r="D17" s="390"/>
      <c r="E17" s="144"/>
      <c r="F17" s="97"/>
      <c r="G17" s="97"/>
      <c r="H17" s="97"/>
      <c r="I17" s="97"/>
      <c r="J17" s="97"/>
      <c r="K17" s="94"/>
    </row>
    <row r="18" spans="1:11" customFormat="1" ht="10.15" customHeight="1" x14ac:dyDescent="0.2">
      <c r="A18" s="376"/>
      <c r="B18" s="377"/>
      <c r="C18" s="377"/>
      <c r="D18" s="377"/>
      <c r="E18" s="377"/>
      <c r="F18" s="377"/>
      <c r="G18" s="377"/>
      <c r="H18" s="377"/>
      <c r="I18" s="377"/>
      <c r="J18" s="377"/>
      <c r="K18" s="378"/>
    </row>
    <row r="19" spans="1:11" customFormat="1" ht="12.6" customHeight="1" x14ac:dyDescent="0.2">
      <c r="A19" s="367" t="s">
        <v>125</v>
      </c>
      <c r="B19" s="368"/>
      <c r="C19" s="368"/>
      <c r="D19" s="368"/>
      <c r="E19" s="368"/>
      <c r="F19" s="368"/>
      <c r="G19" s="368"/>
      <c r="H19" s="368"/>
      <c r="I19" s="368"/>
      <c r="J19" s="368"/>
      <c r="K19" s="369"/>
    </row>
    <row r="20" spans="1:11" customFormat="1" ht="12.6" customHeight="1" x14ac:dyDescent="0.2">
      <c r="A20" s="370"/>
      <c r="B20" s="371"/>
      <c r="C20" s="371"/>
      <c r="D20" s="371"/>
      <c r="E20" s="371"/>
      <c r="F20" s="371"/>
      <c r="G20" s="371"/>
      <c r="H20" s="371"/>
      <c r="I20" s="371"/>
      <c r="J20" s="371"/>
      <c r="K20" s="372"/>
    </row>
    <row r="21" spans="1:11" customFormat="1" ht="12.95" customHeight="1" x14ac:dyDescent="0.2">
      <c r="A21" s="373" t="s">
        <v>116</v>
      </c>
      <c r="B21" s="374"/>
      <c r="C21" s="374"/>
      <c r="D21" s="374"/>
      <c r="E21" s="374"/>
      <c r="F21" s="374"/>
      <c r="G21" s="374"/>
      <c r="H21" s="374"/>
      <c r="I21" s="374"/>
      <c r="J21" s="374"/>
      <c r="K21" s="375"/>
    </row>
    <row r="22" spans="1:11" customFormat="1" ht="10.15" customHeight="1" x14ac:dyDescent="0.2">
      <c r="A22" s="376"/>
      <c r="B22" s="377"/>
      <c r="C22" s="377"/>
      <c r="D22" s="377"/>
      <c r="E22" s="377"/>
      <c r="F22" s="377"/>
      <c r="G22" s="377"/>
      <c r="H22" s="377"/>
      <c r="I22" s="377"/>
      <c r="J22" s="377"/>
      <c r="K22" s="378"/>
    </row>
    <row r="23" spans="1:11" customFormat="1" ht="20.25" customHeight="1" x14ac:dyDescent="0.2">
      <c r="A23" s="359" t="s">
        <v>57</v>
      </c>
      <c r="B23" s="360"/>
      <c r="C23" s="360"/>
      <c r="D23" s="360"/>
      <c r="E23" s="360"/>
      <c r="F23" s="360"/>
      <c r="G23" s="360"/>
      <c r="H23" s="360"/>
      <c r="I23" s="360"/>
      <c r="J23" s="360"/>
      <c r="K23" s="361"/>
    </row>
    <row r="24" spans="1:11" customFormat="1" ht="20.25" customHeight="1" x14ac:dyDescent="0.2">
      <c r="A24" s="395" t="s">
        <v>22</v>
      </c>
      <c r="B24" s="396"/>
      <c r="C24" s="396"/>
      <c r="D24" s="397" t="s">
        <v>30</v>
      </c>
      <c r="E24" s="396"/>
      <c r="F24" s="396"/>
      <c r="G24" s="396"/>
      <c r="H24" s="397" t="s">
        <v>94</v>
      </c>
      <c r="I24" s="396"/>
      <c r="J24" s="396"/>
      <c r="K24" s="398"/>
    </row>
    <row r="25" spans="1:11" customFormat="1" ht="20.25" customHeight="1" x14ac:dyDescent="0.2">
      <c r="A25" s="399"/>
      <c r="B25" s="400"/>
      <c r="C25" s="400"/>
      <c r="D25" s="401"/>
      <c r="E25" s="400"/>
      <c r="F25" s="400"/>
      <c r="G25" s="400"/>
      <c r="H25" s="402"/>
      <c r="I25" s="403"/>
      <c r="J25" s="403"/>
      <c r="K25" s="404"/>
    </row>
    <row r="26" spans="1:11" customFormat="1" ht="20.25" customHeight="1" x14ac:dyDescent="0.2">
      <c r="A26" s="399"/>
      <c r="B26" s="400"/>
      <c r="C26" s="400"/>
      <c r="D26" s="401"/>
      <c r="E26" s="400"/>
      <c r="F26" s="400"/>
      <c r="G26" s="400"/>
      <c r="H26" s="402"/>
      <c r="I26" s="403"/>
      <c r="J26" s="403"/>
      <c r="K26" s="404"/>
    </row>
    <row r="27" spans="1:11" customFormat="1" ht="20.25" customHeight="1" x14ac:dyDescent="0.2">
      <c r="A27" s="399"/>
      <c r="B27" s="400"/>
      <c r="C27" s="400"/>
      <c r="D27" s="401"/>
      <c r="E27" s="400"/>
      <c r="F27" s="400"/>
      <c r="G27" s="400"/>
      <c r="H27" s="402"/>
      <c r="I27" s="403"/>
      <c r="J27" s="403"/>
      <c r="K27" s="404"/>
    </row>
    <row r="28" spans="1:11" customFormat="1" ht="20.25" customHeight="1" x14ac:dyDescent="0.2">
      <c r="A28" s="399"/>
      <c r="B28" s="400"/>
      <c r="C28" s="400"/>
      <c r="D28" s="401"/>
      <c r="E28" s="400"/>
      <c r="F28" s="400"/>
      <c r="G28" s="400"/>
      <c r="H28" s="402"/>
      <c r="I28" s="403"/>
      <c r="J28" s="403"/>
      <c r="K28" s="404"/>
    </row>
    <row r="29" spans="1:11" customFormat="1" ht="20.25" customHeight="1" x14ac:dyDescent="0.2">
      <c r="A29" s="399"/>
      <c r="B29" s="400"/>
      <c r="C29" s="400"/>
      <c r="D29" s="401"/>
      <c r="E29" s="400"/>
      <c r="F29" s="400"/>
      <c r="G29" s="400"/>
      <c r="H29" s="402"/>
      <c r="I29" s="403"/>
      <c r="J29" s="403"/>
      <c r="K29" s="404"/>
    </row>
    <row r="30" spans="1:11" customFormat="1" ht="20.25" customHeight="1" x14ac:dyDescent="0.2">
      <c r="A30" s="399"/>
      <c r="B30" s="400"/>
      <c r="C30" s="400"/>
      <c r="D30" s="401"/>
      <c r="E30" s="400"/>
      <c r="F30" s="400"/>
      <c r="G30" s="400"/>
      <c r="H30" s="402"/>
      <c r="I30" s="403"/>
      <c r="J30" s="403"/>
      <c r="K30" s="404"/>
    </row>
    <row r="31" spans="1:11" customFormat="1" ht="20.25" customHeight="1" x14ac:dyDescent="0.2">
      <c r="A31" s="405" t="s">
        <v>60</v>
      </c>
      <c r="B31" s="406"/>
      <c r="C31" s="406"/>
      <c r="D31" s="406"/>
      <c r="E31" s="406"/>
      <c r="F31" s="406"/>
      <c r="G31" s="406"/>
      <c r="H31" s="406"/>
      <c r="I31" s="406"/>
      <c r="J31" s="406"/>
      <c r="K31" s="407"/>
    </row>
    <row r="32" spans="1:11" customFormat="1" ht="20.25" customHeight="1" x14ac:dyDescent="0.2">
      <c r="A32" s="408"/>
      <c r="B32" s="265"/>
      <c r="C32" s="265"/>
      <c r="D32" s="265"/>
      <c r="E32" s="265"/>
      <c r="F32" s="265"/>
      <c r="G32" s="265"/>
      <c r="H32" s="265"/>
      <c r="I32" s="265"/>
      <c r="J32" s="265"/>
      <c r="K32" s="409"/>
    </row>
    <row r="33" spans="1:11" customFormat="1" ht="20.25" customHeight="1" x14ac:dyDescent="0.2">
      <c r="A33" s="359" t="s">
        <v>58</v>
      </c>
      <c r="B33" s="360"/>
      <c r="C33" s="360"/>
      <c r="D33" s="360"/>
      <c r="E33" s="360"/>
      <c r="F33" s="360"/>
      <c r="G33" s="360"/>
      <c r="H33" s="360"/>
      <c r="I33" s="360"/>
      <c r="J33" s="360"/>
      <c r="K33" s="361"/>
    </row>
    <row r="34" spans="1:11" customFormat="1" ht="20.25" customHeight="1" x14ac:dyDescent="0.2">
      <c r="A34" s="395" t="s">
        <v>22</v>
      </c>
      <c r="B34" s="396"/>
      <c r="C34" s="396"/>
      <c r="D34" s="428" t="s">
        <v>59</v>
      </c>
      <c r="E34" s="429"/>
      <c r="F34" s="429"/>
      <c r="G34" s="429"/>
      <c r="H34" s="429"/>
      <c r="I34" s="429"/>
      <c r="J34" s="429"/>
      <c r="K34" s="430"/>
    </row>
    <row r="35" spans="1:11" customFormat="1" ht="20.25" customHeight="1" x14ac:dyDescent="0.2">
      <c r="A35" s="399"/>
      <c r="B35" s="400"/>
      <c r="C35" s="400"/>
      <c r="D35" s="420"/>
      <c r="E35" s="421"/>
      <c r="F35" s="421"/>
      <c r="G35" s="421"/>
      <c r="H35" s="421"/>
      <c r="I35" s="421"/>
      <c r="J35" s="421"/>
      <c r="K35" s="422"/>
    </row>
    <row r="36" spans="1:11" customFormat="1" ht="20.25" customHeight="1" x14ac:dyDescent="0.2">
      <c r="A36" s="399"/>
      <c r="B36" s="400"/>
      <c r="C36" s="400"/>
      <c r="D36" s="420"/>
      <c r="E36" s="421"/>
      <c r="F36" s="421"/>
      <c r="G36" s="421"/>
      <c r="H36" s="421"/>
      <c r="I36" s="421"/>
      <c r="J36" s="421"/>
      <c r="K36" s="422"/>
    </row>
    <row r="37" spans="1:11" customFormat="1" ht="20.25" customHeight="1" x14ac:dyDescent="0.2">
      <c r="A37" s="399"/>
      <c r="B37" s="400"/>
      <c r="C37" s="400"/>
      <c r="D37" s="420"/>
      <c r="E37" s="421"/>
      <c r="F37" s="421"/>
      <c r="G37" s="421"/>
      <c r="H37" s="421"/>
      <c r="I37" s="421"/>
      <c r="J37" s="421"/>
      <c r="K37" s="422"/>
    </row>
    <row r="38" spans="1:11" s="129" customFormat="1" ht="20.25" customHeight="1" x14ac:dyDescent="0.2">
      <c r="A38" s="399"/>
      <c r="B38" s="400"/>
      <c r="C38" s="400"/>
      <c r="D38" s="420"/>
      <c r="E38" s="421"/>
      <c r="F38" s="421"/>
      <c r="G38" s="421"/>
      <c r="H38" s="421"/>
      <c r="I38" s="421"/>
      <c r="J38" s="421"/>
      <c r="K38" s="422"/>
    </row>
    <row r="39" spans="1:11" customFormat="1" ht="20.25" customHeight="1" x14ac:dyDescent="0.2">
      <c r="A39" s="399"/>
      <c r="B39" s="400"/>
      <c r="C39" s="400"/>
      <c r="D39" s="420"/>
      <c r="E39" s="421"/>
      <c r="F39" s="421"/>
      <c r="G39" s="421"/>
      <c r="H39" s="421"/>
      <c r="I39" s="421"/>
      <c r="J39" s="421"/>
      <c r="K39" s="422"/>
    </row>
    <row r="40" spans="1:11" customFormat="1" ht="20.25" customHeight="1" x14ac:dyDescent="0.2">
      <c r="A40" s="399"/>
      <c r="B40" s="400"/>
      <c r="C40" s="400"/>
      <c r="D40" s="420"/>
      <c r="E40" s="421"/>
      <c r="F40" s="421"/>
      <c r="G40" s="421"/>
      <c r="H40" s="421"/>
      <c r="I40" s="421"/>
      <c r="J40" s="421"/>
      <c r="K40" s="422"/>
    </row>
    <row r="41" spans="1:11" s="174" customFormat="1" ht="20.25" customHeight="1" thickBot="1" x14ac:dyDescent="0.25">
      <c r="A41" s="425"/>
      <c r="B41" s="426"/>
      <c r="C41" s="426"/>
      <c r="D41" s="426"/>
      <c r="E41" s="426"/>
      <c r="F41" s="426"/>
      <c r="G41" s="426"/>
      <c r="H41" s="426"/>
      <c r="I41" s="426"/>
      <c r="J41" s="426"/>
      <c r="K41" s="427"/>
    </row>
    <row r="42" spans="1:11" s="174" customFormat="1" ht="20.25" customHeight="1" thickTop="1" x14ac:dyDescent="0.2">
      <c r="A42" s="410" t="s">
        <v>29</v>
      </c>
      <c r="B42" s="411"/>
      <c r="C42" s="411"/>
      <c r="D42" s="411"/>
      <c r="E42" s="411"/>
      <c r="F42" s="411"/>
      <c r="G42" s="411"/>
      <c r="H42" s="411"/>
      <c r="I42" s="411"/>
      <c r="J42" s="411"/>
      <c r="K42" s="412"/>
    </row>
    <row r="43" spans="1:11" s="174" customFormat="1" ht="20.25" customHeight="1" x14ac:dyDescent="0.2">
      <c r="A43" s="413"/>
      <c r="B43" s="414"/>
      <c r="C43" s="414"/>
      <c r="D43" s="414"/>
      <c r="E43" s="414"/>
      <c r="F43" s="414"/>
      <c r="G43" s="414"/>
      <c r="H43" s="414"/>
      <c r="I43" s="414"/>
      <c r="J43" s="414"/>
      <c r="K43" s="415"/>
    </row>
    <row r="44" spans="1:11" s="174" customFormat="1" ht="20.25" customHeight="1" x14ac:dyDescent="0.2">
      <c r="A44" s="416"/>
      <c r="B44" s="414"/>
      <c r="C44" s="414"/>
      <c r="D44" s="414"/>
      <c r="E44" s="414"/>
      <c r="F44" s="414"/>
      <c r="G44" s="414"/>
      <c r="H44" s="414"/>
      <c r="I44" s="414"/>
      <c r="J44" s="414"/>
      <c r="K44" s="415"/>
    </row>
    <row r="45" spans="1:11" ht="20.25" customHeight="1" thickBot="1" x14ac:dyDescent="0.25">
      <c r="A45" s="417"/>
      <c r="B45" s="418"/>
      <c r="C45" s="418"/>
      <c r="D45" s="418"/>
      <c r="E45" s="418"/>
      <c r="F45" s="418"/>
      <c r="G45" s="418"/>
      <c r="H45" s="418"/>
      <c r="I45" s="418"/>
      <c r="J45" s="418"/>
      <c r="K45" s="419"/>
    </row>
    <row r="46" spans="1:11" ht="21" customHeight="1" x14ac:dyDescent="0.25"/>
  </sheetData>
  <mergeCells count="65">
    <mergeCell ref="B15:D15"/>
    <mergeCell ref="E15:J15"/>
    <mergeCell ref="A40:C40"/>
    <mergeCell ref="D40:K40"/>
    <mergeCell ref="A41:K41"/>
    <mergeCell ref="A34:C34"/>
    <mergeCell ref="D34:K34"/>
    <mergeCell ref="A35:C35"/>
    <mergeCell ref="D35:K35"/>
    <mergeCell ref="A36:C36"/>
    <mergeCell ref="D36:K36"/>
    <mergeCell ref="A33:K33"/>
    <mergeCell ref="A28:C28"/>
    <mergeCell ref="D28:G28"/>
    <mergeCell ref="H28:K28"/>
    <mergeCell ref="A29:C29"/>
    <mergeCell ref="A42:K42"/>
    <mergeCell ref="A43:K45"/>
    <mergeCell ref="A37:C37"/>
    <mergeCell ref="D37:K37"/>
    <mergeCell ref="A38:C38"/>
    <mergeCell ref="D38:K38"/>
    <mergeCell ref="A39:C39"/>
    <mergeCell ref="D39:K39"/>
    <mergeCell ref="A31:K32"/>
    <mergeCell ref="A26:C26"/>
    <mergeCell ref="D26:G26"/>
    <mergeCell ref="H26:K26"/>
    <mergeCell ref="A27:C27"/>
    <mergeCell ref="D27:G27"/>
    <mergeCell ref="H27:K27"/>
    <mergeCell ref="D29:G29"/>
    <mergeCell ref="H29:K29"/>
    <mergeCell ref="A30:C30"/>
    <mergeCell ref="D30:G30"/>
    <mergeCell ref="H30:K30"/>
    <mergeCell ref="A24:C24"/>
    <mergeCell ref="D24:G24"/>
    <mergeCell ref="H24:K24"/>
    <mergeCell ref="A25:C25"/>
    <mergeCell ref="D25:G25"/>
    <mergeCell ref="H25:K25"/>
    <mergeCell ref="A23:K23"/>
    <mergeCell ref="B6:G6"/>
    <mergeCell ref="H6:J6"/>
    <mergeCell ref="E7:J7"/>
    <mergeCell ref="A19:K20"/>
    <mergeCell ref="A21:K21"/>
    <mergeCell ref="A22:K22"/>
    <mergeCell ref="A8:K12"/>
    <mergeCell ref="H16:J16"/>
    <mergeCell ref="B17:D17"/>
    <mergeCell ref="A18:K18"/>
    <mergeCell ref="B16:G16"/>
    <mergeCell ref="B13:H13"/>
    <mergeCell ref="I13:J13"/>
    <mergeCell ref="B14:G14"/>
    <mergeCell ref="H14:J14"/>
    <mergeCell ref="B5:C5"/>
    <mergeCell ref="D5:J5"/>
    <mergeCell ref="A1:K1"/>
    <mergeCell ref="A2:K2"/>
    <mergeCell ref="B3:G3"/>
    <mergeCell ref="H3:J3"/>
    <mergeCell ref="C4:J4"/>
  </mergeCells>
  <hyperlinks>
    <hyperlink ref="A21" r:id="rId1" xr:uid="{7BF91D29-FDF9-49FE-87E2-616C82A556C8}"/>
  </hyperlinks>
  <printOptions horizontalCentered="1"/>
  <pageMargins left="0.7" right="0.7" top="0.75" bottom="0.75" header="0.3" footer="0.3"/>
  <pageSetup scale="89" orientation="portrait" r:id="rId2"/>
  <headerFooter alignWithMargins="0">
    <oddFooter>&amp;L&amp;"-,Regular"&amp;11Solar Energy Industry (CA14)&amp;C&amp;"-,Regular"&amp;11 6&amp;R&amp;"-,Regular"&amp;11Revised 10/2021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Letter</vt:lpstr>
      <vt:lpstr>Cover Sheet</vt:lpstr>
      <vt:lpstr>Table of Contents</vt:lpstr>
      <vt:lpstr>General Instructions 1</vt:lpstr>
      <vt:lpstr>General Instructions 2</vt:lpstr>
      <vt:lpstr>General Instructions 3</vt:lpstr>
      <vt:lpstr>Forms</vt:lpstr>
      <vt:lpstr>Contact Info</vt:lpstr>
      <vt:lpstr>Earnings Data &amp; Investments</vt:lpstr>
      <vt:lpstr>'Contact Info'!Print_Area</vt:lpstr>
      <vt:lpstr>'Cover Letter'!Print_Area</vt:lpstr>
      <vt:lpstr>'Cover Sheet'!Print_Area</vt:lpstr>
      <vt:lpstr>'Earnings Data &amp; Investments'!Print_Area</vt:lpstr>
      <vt:lpstr>Forms!Print_Area</vt:lpstr>
      <vt:lpstr>'General Instructions 1'!Print_Area</vt:lpstr>
      <vt:lpstr>'General Instructions 2'!Print_Area</vt:lpstr>
      <vt:lpstr>'General Instructions 3'!Print_Area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2022-12-13T16:42:18Z</cp:lastPrinted>
  <dcterms:created xsi:type="dcterms:W3CDTF">2017-11-16T21:16:16Z</dcterms:created>
  <dcterms:modified xsi:type="dcterms:W3CDTF">2023-01-04T16:51:30Z</dcterms:modified>
</cp:coreProperties>
</file>