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never"/>
  <mc:AlternateContent xmlns:mc="http://schemas.openxmlformats.org/markup-compatibility/2006">
    <mc:Choice Requires="x15">
      <x15ac:absPath xmlns:x15ac="http://schemas.microsoft.com/office/spreadsheetml/2010/11/ac" url="O:\AllisonD\Website Updates Documents\"/>
    </mc:Choice>
  </mc:AlternateContent>
  <xr:revisionPtr revIDLastSave="0" documentId="8_{A1824A05-AD4B-4C8D-A828-38BA191B58DB}" xr6:coauthVersionLast="47" xr6:coauthVersionMax="47" xr10:uidLastSave="{00000000-0000-0000-0000-000000000000}"/>
  <bookViews>
    <workbookView xWindow="-120" yWindow="-120" windowWidth="29040" windowHeight="15720" tabRatio="857" activeTab="1" xr2:uid="{00000000-000D-0000-FFFF-FFFF00000000}"/>
  </bookViews>
  <sheets>
    <sheet name="Cover Letter" sheetId="65" r:id="rId1"/>
    <sheet name="Cover Sheet" sheetId="1" r:id="rId2"/>
    <sheet name="Table of Contents" sheetId="38" r:id="rId3"/>
    <sheet name="General Instructions 1" sheetId="40" r:id="rId4"/>
    <sheet name="General Instructions 2" sheetId="66" r:id="rId5"/>
    <sheet name="General Instructions 3" sheetId="41" r:id="rId6"/>
    <sheet name="Forms 1" sheetId="42" r:id="rId7"/>
    <sheet name="Forms 2" sheetId="69" r:id="rId8"/>
    <sheet name="Contact Info" sheetId="14" r:id="rId9"/>
    <sheet name="Exemptions" sheetId="15" r:id="rId10"/>
    <sheet name="PP Exemption" sheetId="67" r:id="rId11"/>
    <sheet name="Balance Sheet 1" sheetId="72" r:id="rId12"/>
    <sheet name="Balance Sheet 2" sheetId="73" r:id="rId13"/>
    <sheet name="Investment In Plant 1" sheetId="74" r:id="rId14"/>
    <sheet name="Investment In Plant 2" sheetId="75" r:id="rId15"/>
    <sheet name="Income Indicator Data 1" sheetId="76" r:id="rId16"/>
    <sheet name="Income Indicator Data 2" sheetId="77" r:id="rId17"/>
    <sheet name="Income Indicator Data 3" sheetId="80" r:id="rId18"/>
    <sheet name="Five-Year Projections" sheetId="49" r:id="rId19"/>
    <sheet name="Long-Term Debt" sheetId="64" r:id="rId20"/>
    <sheet name="Common Stock Data" sheetId="81" r:id="rId21"/>
    <sheet name="Preferred Stock Data" sheetId="82" r:id="rId22"/>
    <sheet name="Statistics" sheetId="83" r:id="rId23"/>
    <sheet name="Leased" sheetId="31" r:id="rId24"/>
    <sheet name="Non-Capitalized Leases" sheetId="59" r:id="rId25"/>
    <sheet name="Situs" sheetId="61" r:id="rId26"/>
    <sheet name="Mileage (TCA)" sheetId="85" r:id="rId27"/>
    <sheet name="Pollution Control" sheetId="84" r:id="rId28"/>
    <sheet name="WACC Projections" sheetId="62" r:id="rId29"/>
  </sheets>
  <definedNames>
    <definedName name="_xlnm.Print_Area" localSheetId="11">'Balance Sheet 1'!$A$1:$D$46</definedName>
    <definedName name="_xlnm.Print_Area" localSheetId="12">'Balance Sheet 2'!$A$1:$D$46</definedName>
    <definedName name="_xlnm.Print_Area" localSheetId="20">'Common Stock Data'!$A$1:$K$43</definedName>
    <definedName name="_xlnm.Print_Area" localSheetId="8">'Contact Info'!$A$1:$G$44</definedName>
    <definedName name="_xlnm.Print_Area" localSheetId="0">'Cover Letter'!$A$1:$D$54</definedName>
    <definedName name="_xlnm.Print_Area" localSheetId="1">'Cover Sheet'!$A$1:$K$49</definedName>
    <definedName name="_xlnm.Print_Area" localSheetId="9">Exemptions!$A$1:$G$56</definedName>
    <definedName name="_xlnm.Print_Area" localSheetId="18">'Five-Year Projections'!$A$1:$F$45</definedName>
    <definedName name="_xlnm.Print_Area" localSheetId="6">'Forms 1'!$A$1:$K$61</definedName>
    <definedName name="_xlnm.Print_Area" localSheetId="7">'Forms 2'!$A$1:$W$66</definedName>
    <definedName name="_xlnm.Print_Area" localSheetId="3">'General Instructions 1'!$A$1:$K$58</definedName>
    <definedName name="_xlnm.Print_Area" localSheetId="4">'General Instructions 2'!$A$1:$K$60</definedName>
    <definedName name="_xlnm.Print_Area" localSheetId="5">'General Instructions 3'!$A$1:$K$58</definedName>
    <definedName name="_xlnm.Print_Area" localSheetId="15">'Income Indicator Data 1'!$A$1:$F$46</definedName>
    <definedName name="_xlnm.Print_Area" localSheetId="16">'Income Indicator Data 2'!$A$1:$F$42</definedName>
    <definedName name="_xlnm.Print_Area" localSheetId="17">'Income Indicator Data 3'!$A$1:$F$46</definedName>
    <definedName name="_xlnm.Print_Area" localSheetId="13">'Investment In Plant 1'!$A$1:$G$46</definedName>
    <definedName name="_xlnm.Print_Area" localSheetId="14">'Investment In Plant 2'!$A$1:$G$46</definedName>
    <definedName name="_xlnm.Print_Area" localSheetId="23">Leased!$A$1:$H$52</definedName>
    <definedName name="_xlnm.Print_Area" localSheetId="19">'Long-Term Debt'!$A$1:$I$49</definedName>
    <definedName name="_xlnm.Print_Area" localSheetId="26">'Mileage (TCA)'!$A$1:$D$47</definedName>
    <definedName name="_xlnm.Print_Area" localSheetId="24">'Non-Capitalized Leases'!$A$1:$F$51</definedName>
    <definedName name="_xlnm.Print_Area" localSheetId="27">'Pollution Control'!$A$1:$F$46</definedName>
    <definedName name="_xlnm.Print_Area" localSheetId="10">'PP Exemption'!$A$1:$I$48</definedName>
    <definedName name="_xlnm.Print_Area" localSheetId="21">'Preferred Stock Data'!$A$1:$K$44</definedName>
    <definedName name="_xlnm.Print_Area" localSheetId="25">Situs!$A$1:$D$47</definedName>
    <definedName name="_xlnm.Print_Area" localSheetId="22">Statistics!$A$1:$I$39</definedName>
    <definedName name="_xlnm.Print_Area" localSheetId="2">'Table of Contents'!$A$1:$D$47</definedName>
    <definedName name="_xlnm.Print_Area" localSheetId="28">'WACC Projections'!$A$1:$G$51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6" i="65" l="1"/>
  <c r="B8" i="1"/>
  <c r="A22" i="65" s="1"/>
  <c r="C31" i="77"/>
  <c r="C33" i="77" s="1"/>
  <c r="C25" i="77"/>
  <c r="C16" i="77"/>
  <c r="C17" i="77" s="1"/>
  <c r="F8" i="76"/>
  <c r="E8" i="76"/>
  <c r="D8" i="76"/>
  <c r="C8" i="76"/>
  <c r="C17" i="76"/>
  <c r="G35" i="75"/>
  <c r="G34" i="75"/>
  <c r="G33" i="75"/>
  <c r="G32" i="75"/>
  <c r="G30" i="75"/>
  <c r="G29" i="75"/>
  <c r="G28" i="75"/>
  <c r="G27" i="75"/>
  <c r="G26" i="75"/>
  <c r="G25" i="75"/>
  <c r="G22" i="75"/>
  <c r="G21" i="75"/>
  <c r="G20" i="75"/>
  <c r="G19" i="75"/>
  <c r="G18" i="75"/>
  <c r="G17" i="75"/>
  <c r="G16" i="75"/>
  <c r="G15" i="75"/>
  <c r="G14" i="75"/>
  <c r="G13" i="75"/>
  <c r="G12" i="75"/>
  <c r="G11" i="75"/>
  <c r="G10" i="75"/>
  <c r="G9" i="75"/>
  <c r="G8" i="75"/>
  <c r="G7" i="75"/>
  <c r="G7" i="74"/>
  <c r="F31" i="75"/>
  <c r="E31" i="75"/>
  <c r="D31" i="75"/>
  <c r="F31" i="74"/>
  <c r="E31" i="74"/>
  <c r="D31" i="74"/>
  <c r="C31" i="74"/>
  <c r="G35" i="74"/>
  <c r="G34" i="74"/>
  <c r="G33" i="74"/>
  <c r="G32" i="74"/>
  <c r="G30" i="74"/>
  <c r="G29" i="74"/>
  <c r="G28" i="74"/>
  <c r="G27" i="74"/>
  <c r="G26" i="74"/>
  <c r="G25" i="74"/>
  <c r="G31" i="74" s="1"/>
  <c r="G22" i="74"/>
  <c r="G20" i="74"/>
  <c r="G19" i="74"/>
  <c r="G18" i="74"/>
  <c r="G15" i="74"/>
  <c r="G13" i="74"/>
  <c r="G12" i="74"/>
  <c r="G10" i="74"/>
  <c r="G8" i="74"/>
  <c r="C23" i="74"/>
  <c r="A12" i="65" l="1"/>
  <c r="G31" i="75"/>
  <c r="G23" i="75"/>
  <c r="F23" i="75"/>
  <c r="E23" i="75"/>
  <c r="D23" i="75"/>
  <c r="C23" i="75"/>
  <c r="D42" i="73" l="1"/>
  <c r="C12" i="73"/>
  <c r="D33" i="72" l="1"/>
  <c r="C33" i="72"/>
  <c r="C41" i="72"/>
  <c r="C42" i="73"/>
  <c r="D32" i="73"/>
  <c r="C32" i="73"/>
  <c r="C25" i="73"/>
  <c r="D25" i="73"/>
  <c r="D12" i="73"/>
  <c r="D33" i="73" l="1"/>
  <c r="D43" i="73" s="1"/>
  <c r="C33" i="73"/>
  <c r="C43" i="73" s="1"/>
  <c r="E7" i="83" l="1"/>
  <c r="D25" i="83"/>
  <c r="E19" i="83"/>
  <c r="I21" i="83"/>
  <c r="I24" i="83"/>
  <c r="I23" i="83"/>
  <c r="I22" i="83"/>
  <c r="I20" i="83"/>
  <c r="I19" i="83"/>
  <c r="I18" i="83"/>
  <c r="I17" i="83"/>
  <c r="E24" i="83"/>
  <c r="E23" i="83"/>
  <c r="E22" i="83"/>
  <c r="E21" i="83"/>
  <c r="E20" i="83"/>
  <c r="E18" i="83"/>
  <c r="E17" i="83"/>
  <c r="I9" i="83"/>
  <c r="I14" i="83"/>
  <c r="I13" i="83"/>
  <c r="I12" i="83"/>
  <c r="I11" i="83"/>
  <c r="I10" i="83"/>
  <c r="I8" i="83"/>
  <c r="I7" i="83"/>
  <c r="E14" i="83"/>
  <c r="E13" i="83"/>
  <c r="E12" i="83"/>
  <c r="E11" i="83"/>
  <c r="E10" i="83"/>
  <c r="E9" i="83"/>
  <c r="E8" i="83"/>
  <c r="H15" i="83"/>
  <c r="G15" i="83"/>
  <c r="F15" i="83"/>
  <c r="D15" i="83"/>
  <c r="C15" i="83"/>
  <c r="H25" i="83"/>
  <c r="G25" i="83"/>
  <c r="F25" i="83"/>
  <c r="C25" i="83"/>
  <c r="B25" i="83"/>
  <c r="F26" i="83" l="1"/>
  <c r="G26" i="83"/>
  <c r="H26" i="83"/>
  <c r="C26" i="83"/>
  <c r="B15" i="83"/>
  <c r="B26" i="83" s="1"/>
  <c r="D26" i="83"/>
  <c r="E25" i="83"/>
  <c r="I25" i="83"/>
  <c r="I15" i="83"/>
  <c r="I26" i="83" s="1"/>
  <c r="E15" i="83"/>
  <c r="E26" i="83" l="1"/>
  <c r="E19" i="82" l="1"/>
  <c r="D19" i="82"/>
  <c r="F18" i="82"/>
  <c r="F17" i="82"/>
  <c r="F16" i="82"/>
  <c r="F15" i="82"/>
  <c r="F14" i="82"/>
  <c r="F13" i="82"/>
  <c r="F12" i="82"/>
  <c r="F11" i="82"/>
  <c r="F10" i="82"/>
  <c r="F9" i="82"/>
  <c r="F8" i="82"/>
  <c r="F7" i="82"/>
  <c r="F19" i="82" s="1"/>
  <c r="I22" i="82" s="1"/>
  <c r="E19" i="81"/>
  <c r="D19" i="81"/>
  <c r="F18" i="81"/>
  <c r="F17" i="81"/>
  <c r="F16" i="81"/>
  <c r="F15" i="81"/>
  <c r="F14" i="81"/>
  <c r="F13" i="81"/>
  <c r="F12" i="81"/>
  <c r="F11" i="81"/>
  <c r="F10" i="81"/>
  <c r="F9" i="81"/>
  <c r="F8" i="81"/>
  <c r="F7" i="81"/>
  <c r="F9" i="80"/>
  <c r="E9" i="80"/>
  <c r="D9" i="80"/>
  <c r="C9" i="80"/>
  <c r="F19" i="81" l="1"/>
  <c r="I22" i="81" s="1"/>
  <c r="D17" i="76"/>
  <c r="F33" i="77"/>
  <c r="E33" i="77"/>
  <c r="D33" i="77"/>
  <c r="F31" i="77"/>
  <c r="E31" i="77"/>
  <c r="D31" i="77"/>
  <c r="F25" i="77"/>
  <c r="E25" i="77"/>
  <c r="D25" i="77"/>
  <c r="F16" i="77"/>
  <c r="F17" i="77" s="1"/>
  <c r="E16" i="77"/>
  <c r="E17" i="77" s="1"/>
  <c r="D16" i="77"/>
  <c r="D17" i="77" s="1"/>
  <c r="F32" i="76"/>
  <c r="E32" i="76"/>
  <c r="D32" i="76"/>
  <c r="C32" i="76"/>
  <c r="C33" i="76" s="1"/>
  <c r="C18" i="77" s="1"/>
  <c r="C21" i="77" s="1"/>
  <c r="C26" i="77" s="1"/>
  <c r="C34" i="77" s="1"/>
  <c r="F17" i="76"/>
  <c r="E17" i="76"/>
  <c r="C31" i="75"/>
  <c r="G16" i="74"/>
  <c r="G14" i="74"/>
  <c r="G11" i="74"/>
  <c r="D41" i="72"/>
  <c r="D18" i="72"/>
  <c r="C18" i="72"/>
  <c r="C13" i="73" s="1"/>
  <c r="F33" i="76" l="1"/>
  <c r="F18" i="77" s="1"/>
  <c r="F21" i="77" s="1"/>
  <c r="F26" i="77" s="1"/>
  <c r="F34" i="77" s="1"/>
  <c r="E33" i="76"/>
  <c r="D33" i="76"/>
  <c r="D18" i="77" s="1"/>
  <c r="D21" i="77" s="1"/>
  <c r="D26" i="77" s="1"/>
  <c r="D34" i="77" s="1"/>
  <c r="G9" i="74"/>
  <c r="F23" i="74"/>
  <c r="G17" i="74"/>
  <c r="D23" i="74"/>
  <c r="G21" i="74"/>
  <c r="E23" i="74"/>
  <c r="D13" i="73"/>
  <c r="E18" i="77"/>
  <c r="E21" i="77" s="1"/>
  <c r="E26" i="77" s="1"/>
  <c r="E34" i="77" s="1"/>
  <c r="G23" i="74" l="1"/>
  <c r="N52" i="69"/>
  <c r="F4" i="1" l="1"/>
  <c r="B10" i="1" l="1"/>
  <c r="F3" i="1"/>
  <c r="F6" i="49"/>
  <c r="E6" i="49"/>
  <c r="D6" i="49"/>
  <c r="C6" i="49"/>
  <c r="B6" i="49"/>
  <c r="G47" i="67"/>
  <c r="G31" i="67"/>
  <c r="B6" i="67" l="1"/>
  <c r="D32" i="67"/>
  <c r="D4" i="73"/>
  <c r="C4" i="72"/>
  <c r="F5" i="76"/>
  <c r="C5" i="75"/>
  <c r="E5" i="76"/>
  <c r="C4" i="73"/>
  <c r="D5" i="76"/>
  <c r="C5" i="74"/>
  <c r="F5" i="77"/>
  <c r="D4" i="72"/>
  <c r="E5" i="77"/>
  <c r="G5" i="75"/>
  <c r="D5" i="80"/>
  <c r="G5" i="74"/>
  <c r="D5" i="77"/>
  <c r="C5" i="80"/>
  <c r="C5" i="77"/>
  <c r="B3" i="49"/>
  <c r="C3" i="49" s="1"/>
  <c r="D3" i="49" s="1"/>
  <c r="E3" i="49" s="1"/>
  <c r="F3" i="49" s="1"/>
  <c r="C5" i="76"/>
  <c r="B3" i="41"/>
  <c r="F5" i="80"/>
  <c r="B4" i="41"/>
  <c r="E5" i="80"/>
  <c r="B4" i="40"/>
  <c r="B3" i="40"/>
</calcChain>
</file>

<file path=xl/sharedStrings.xml><?xml version="1.0" encoding="utf-8"?>
<sst xmlns="http://schemas.openxmlformats.org/spreadsheetml/2006/main" count="13376" uniqueCount="3125">
  <si>
    <t>Signature</t>
  </si>
  <si>
    <t>Date</t>
  </si>
  <si>
    <t>Idaho State Tax Commission</t>
  </si>
  <si>
    <t>processing@tax.idaho.gov</t>
  </si>
  <si>
    <t>208-334-5364</t>
  </si>
  <si>
    <t>PO Box 36</t>
  </si>
  <si>
    <t>Boise ID 83722-0410</t>
  </si>
  <si>
    <t>propertytax@tax.idaho.gov</t>
  </si>
  <si>
    <t xml:space="preserve">Representative </t>
  </si>
  <si>
    <t>Title</t>
  </si>
  <si>
    <t>Address Line 1</t>
  </si>
  <si>
    <t>Address Line 2</t>
  </si>
  <si>
    <t>City</t>
  </si>
  <si>
    <t>State</t>
  </si>
  <si>
    <t>Zip Code</t>
  </si>
  <si>
    <t>Country (if not in the U.S.)</t>
  </si>
  <si>
    <t>Federal Employer Identification Number</t>
  </si>
  <si>
    <t>E-Mail Address</t>
  </si>
  <si>
    <t>Telephone Number</t>
  </si>
  <si>
    <t>Fax Number</t>
  </si>
  <si>
    <t>A.</t>
  </si>
  <si>
    <t>Value</t>
  </si>
  <si>
    <t>B.</t>
  </si>
  <si>
    <t>Licensed Vehicles (Idaho Code 63-602J)                                                 Include only vehicles licensed in Idaho.</t>
  </si>
  <si>
    <t>C.</t>
  </si>
  <si>
    <t>Contracts and Contract Rights</t>
  </si>
  <si>
    <t>Copyrights</t>
  </si>
  <si>
    <t>Custom Computer Programs                                                                       (See Idaho Code 63-3616)</t>
  </si>
  <si>
    <t>Customer Lists</t>
  </si>
  <si>
    <t>Franchises</t>
  </si>
  <si>
    <t>Goodwill</t>
  </si>
  <si>
    <t>Licenses</t>
  </si>
  <si>
    <t>Patents</t>
  </si>
  <si>
    <t>Rights-of-way that are possessory only and not accompanied by title</t>
  </si>
  <si>
    <t>Trademarks</t>
  </si>
  <si>
    <t>Trade Secrets</t>
  </si>
  <si>
    <t xml:space="preserve">Check the preferred option to remove intangible personal property from the appraised value.  If a election is not made, Option A will be the default method applied. </t>
  </si>
  <si>
    <t>Option A.</t>
  </si>
  <si>
    <t>Value of exempt intangible personal property is subtracted out at the system level.</t>
  </si>
  <si>
    <t>Option B.</t>
  </si>
  <si>
    <t>Value of exempt intangible personal property is subtracted out at the state level.</t>
  </si>
  <si>
    <t>Option C.</t>
  </si>
  <si>
    <t>Value of exempt intangible personal property is excluded from the value using valuation models which value only the non-exempt assets.</t>
  </si>
  <si>
    <t>PART A</t>
  </si>
  <si>
    <t>Personal Property Description</t>
  </si>
  <si>
    <t>Cost</t>
  </si>
  <si>
    <t>Depreciated Cost</t>
  </si>
  <si>
    <t>Total</t>
  </si>
  <si>
    <t>Address</t>
  </si>
  <si>
    <t>Original Cost</t>
  </si>
  <si>
    <t>County</t>
  </si>
  <si>
    <t xml:space="preserve">Report information by the uniform tax code area system as prescribed by the Idaho State Tax Commission. </t>
  </si>
  <si>
    <t>Market Value</t>
  </si>
  <si>
    <t>Be sure to include a separate and completed line item for each operating property interest (if any) on: Government, Tribal, State, County, Municipal and/or other lands and property exempt from taxation (Idaho Code 63-309), or otherwise not county assessed or assessed as operating property to another company owner (Idaho Codes: 63-201(16), 63-401, 63-402).</t>
  </si>
  <si>
    <r>
      <t xml:space="preserve">The following items are exempt.  Show the value for each applicable item and explain how the value was determined.  In all instances </t>
    </r>
    <r>
      <rPr>
        <b/>
        <i/>
        <sz val="11"/>
        <rFont val="Calibri"/>
        <family val="2"/>
        <scheme val="minor"/>
      </rPr>
      <t xml:space="preserve">depreciated </t>
    </r>
    <r>
      <rPr>
        <sz val="11"/>
        <rFont val="Calibri"/>
        <family val="2"/>
        <scheme val="minor"/>
      </rPr>
      <t>or</t>
    </r>
    <r>
      <rPr>
        <b/>
        <i/>
        <sz val="11"/>
        <rFont val="Calibri"/>
        <family val="2"/>
        <scheme val="minor"/>
      </rPr>
      <t xml:space="preserve"> amortized</t>
    </r>
    <r>
      <rPr>
        <sz val="11"/>
        <rFont val="Calibri"/>
        <family val="2"/>
        <scheme val="minor"/>
      </rPr>
      <t xml:space="preserve"> values must be shown.  Attach a separate page for calculations, if needed.</t>
    </r>
  </si>
  <si>
    <r>
      <t xml:space="preserve">Appraisal Tax Representative </t>
    </r>
    <r>
      <rPr>
        <sz val="11"/>
        <rFont val="Calibri"/>
        <family val="2"/>
        <scheme val="minor"/>
      </rPr>
      <t>(receives appraisal &amp; correspondence)</t>
    </r>
  </si>
  <si>
    <r>
      <rPr>
        <b/>
        <sz val="14"/>
        <rFont val="Calibri"/>
        <family val="2"/>
        <scheme val="minor"/>
      </rPr>
      <t>Tax Bill Representative</t>
    </r>
    <r>
      <rPr>
        <sz val="14"/>
        <rFont val="Calibri"/>
        <family val="2"/>
        <scheme val="minor"/>
      </rPr>
      <t xml:space="preserve"> </t>
    </r>
    <r>
      <rPr>
        <sz val="11"/>
        <rFont val="Calibri"/>
        <family val="2"/>
        <scheme val="minor"/>
      </rPr>
      <t>(receives tax bill)</t>
    </r>
  </si>
  <si>
    <r>
      <rPr>
        <b/>
        <sz val="14"/>
        <rFont val="Calibri"/>
        <family val="2"/>
        <scheme val="minor"/>
      </rPr>
      <t>Mapping and Tax Code Area Representative</t>
    </r>
    <r>
      <rPr>
        <sz val="14"/>
        <rFont val="Calibri"/>
        <family val="2"/>
        <scheme val="minor"/>
      </rPr>
      <t xml:space="preserve"> </t>
    </r>
    <r>
      <rPr>
        <sz val="11"/>
        <rFont val="Calibri"/>
        <family val="2"/>
        <scheme val="minor"/>
      </rPr>
      <t>(receives tax code area mapping information)</t>
    </r>
  </si>
  <si>
    <t>THIS REPORT SHALL NOT BE CONSIDERED FILED IF NOT COMPLETED IN FULL</t>
  </si>
  <si>
    <t>General Instructions</t>
  </si>
  <si>
    <t>Contact Information</t>
  </si>
  <si>
    <t>Exemptions</t>
  </si>
  <si>
    <t>Tangible Personal Property Exemption</t>
  </si>
  <si>
    <t>PART B</t>
  </si>
  <si>
    <t>Idaho Declaration of Leased Machines &amp; Equipment</t>
  </si>
  <si>
    <t>Number</t>
  </si>
  <si>
    <t>Calculation</t>
  </si>
  <si>
    <t>(Include account number or detailed description.)</t>
  </si>
  <si>
    <t>Year</t>
  </si>
  <si>
    <t>Ada</t>
  </si>
  <si>
    <t>Adams</t>
  </si>
  <si>
    <t>Bannock</t>
  </si>
  <si>
    <t>Bear Lake</t>
  </si>
  <si>
    <t>Benewah</t>
  </si>
  <si>
    <t>Bingham</t>
  </si>
  <si>
    <t>Blaine</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</si>
  <si>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</si>
  <si>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</si>
  <si>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</si>
  <si>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</si>
  <si>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</si>
  <si>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</si>
  <si>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</si>
  <si>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</si>
  <si>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</si>
  <si>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</si>
  <si>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</si>
  <si>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</si>
  <si>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</si>
  <si>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</si>
  <si>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</si>
  <si>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</si>
  <si>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</si>
  <si>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</si>
  <si>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</si>
  <si>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</si>
  <si>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</si>
  <si>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</si>
  <si>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</si>
  <si>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</si>
  <si>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</si>
  <si>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</si>
  <si>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</si>
  <si>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Nez Perce</t>
  </si>
  <si>
    <t>Oneida</t>
  </si>
  <si>
    <t>Owyhee</t>
  </si>
  <si>
    <t>Payette</t>
  </si>
  <si>
    <t>Power</t>
  </si>
  <si>
    <t>Shoshone</t>
  </si>
  <si>
    <t>Teton</t>
  </si>
  <si>
    <t>Twin Falls</t>
  </si>
  <si>
    <t>Valley</t>
  </si>
  <si>
    <t>Washington</t>
  </si>
  <si>
    <t>Tax Code</t>
  </si>
  <si>
    <t>Leasing Company</t>
  </si>
  <si>
    <t>Name of</t>
  </si>
  <si>
    <t>of Units</t>
  </si>
  <si>
    <t>Description of</t>
  </si>
  <si>
    <t>Equipment Leased</t>
  </si>
  <si>
    <t>Built</t>
  </si>
  <si>
    <t>Original</t>
  </si>
  <si>
    <t>(New)</t>
  </si>
  <si>
    <t>Area</t>
  </si>
  <si>
    <t>Company Name:</t>
  </si>
  <si>
    <t>Printed Name and Title</t>
  </si>
  <si>
    <t>Under penalty of perjury, I hereby certify that this statement has been prepared under my direction 
and supervision from the original books and records of said company and that the facts, statements, 
and schedules in this statement are true, correct, and complete to the best of my knowledge.</t>
  </si>
  <si>
    <t>Table of Contents</t>
  </si>
  <si>
    <t>Tax Account ID #:</t>
  </si>
  <si>
    <t>Page</t>
  </si>
  <si>
    <t>Filing Information</t>
  </si>
  <si>
    <t>Exemption Information</t>
  </si>
  <si>
    <t>Submission Information</t>
  </si>
  <si>
    <t>Purpose Of This Report</t>
  </si>
  <si>
    <t>Forms</t>
  </si>
  <si>
    <t>Power of Attorney (POA)</t>
  </si>
  <si>
    <r>
      <t xml:space="preserve">A Power of Attorney (POA) is a legal document authorizing someone to act as your representative.  You, the taxpayer/grantor, must complete, sign and return this form if you want to grant power of attorney to an accountant, tax return preparer, attorney, family member or anyone else to act on your behalf with the Tax Commission. It doesn’t apply to matters before other state or federal agencies, including the IRS.  This form is effective on the date signed and it remains in effect until the expiration date, if specially designated, or if you revoke it, whichever is earlier.
If a third party (tax rep., attorney, etc.) represents an operating property, a Power of Attorney (POA) form must be filed with the Idaho State Tax Commission in order for staff to communicate and release information pertaining to the company and their valuation.  If this situation pertains to you, please read the following instructions and complete the POA form.  A quick way to find the form is type POA in the Search field on the main page of our website: </t>
    </r>
    <r>
      <rPr>
        <b/>
        <sz val="11"/>
        <color rgb="FF002060"/>
        <rFont val="Calibri"/>
        <family val="2"/>
        <scheme val="minor"/>
      </rPr>
      <t>tax.idaho.gov</t>
    </r>
    <r>
      <rPr>
        <sz val="11"/>
        <color rgb="FF002060"/>
        <rFont val="Calibri"/>
        <family val="2"/>
        <scheme val="minor"/>
      </rPr>
      <t>.</t>
    </r>
    <r>
      <rPr>
        <sz val="11"/>
        <rFont val="Calibri"/>
        <family val="2"/>
        <scheme val="minor"/>
      </rPr>
      <t xml:space="preserve">
You can appoint, change or add representative(s) at any time by submitting a POA.  If you previously filed a POA with the Tax Commission, submitting another POA with the same tax or fee matters and periods will automatically replace and revoke all previous POAs on file.  If you want to add a representative, but not replace or revoke previous POAs, check the box in Section 5 and attach a copy of all POAs that are to remain in effect.  
You may revoke a POA or the representative may withdraw at any time by submitting a copy of the previously executed POA with “REVOKE” written across the top of the form with your signature and date.  You can also submit a written statement specifying your intention to revoke a POA or withdraw a representative.  You must sign and date the statement and include the name, address and SSN/EIN of the taxpayer/grantor and the name and address of the representatives whose authority is being revoked or withdrawn.</t>
    </r>
  </si>
  <si>
    <t>Email:</t>
  </si>
  <si>
    <t>Fax:</t>
  </si>
  <si>
    <t>Mail:</t>
  </si>
  <si>
    <t>Send POAs to any</t>
  </si>
  <si>
    <t xml:space="preserve">of the following: </t>
  </si>
  <si>
    <t>or</t>
  </si>
  <si>
    <t>Long-Term Debt</t>
  </si>
  <si>
    <t>Long-Term Debt Outstanding  (including subsidiaries)</t>
  </si>
  <si>
    <t xml:space="preserve">Long term debt issues are used to calculate a yield to maturity (YTM). In particular, the YTM's of long term debt issues that have issued recently can be used as indicators of the cost of debt. </t>
  </si>
  <si>
    <t>Issue Description</t>
  </si>
  <si>
    <t xml:space="preserve">Date of Issue </t>
  </si>
  <si>
    <t>Issue Rate</t>
  </si>
  <si>
    <t>Date of Maturity</t>
  </si>
  <si>
    <t>Amount Outstanding</t>
  </si>
  <si>
    <t>Market Price</t>
  </si>
  <si>
    <t>Moodys Rating</t>
  </si>
  <si>
    <t>S&amp;P Rating</t>
  </si>
  <si>
    <t>System</t>
  </si>
  <si>
    <t>Item</t>
  </si>
  <si>
    <t>Account</t>
  </si>
  <si>
    <t>Cash</t>
  </si>
  <si>
    <t>Special Deposits</t>
  </si>
  <si>
    <t>Other Current Assets</t>
  </si>
  <si>
    <t>Total Current Assets</t>
  </si>
  <si>
    <t>Total Other Assets</t>
  </si>
  <si>
    <t>Total Assets</t>
  </si>
  <si>
    <t xml:space="preserve"> </t>
  </si>
  <si>
    <t>Other Current Liabilities</t>
  </si>
  <si>
    <t>Total Current Liabilities</t>
  </si>
  <si>
    <t>Five-Year Projections</t>
  </si>
  <si>
    <t>Operating Cash Flows</t>
  </si>
  <si>
    <t>Capital Expenses</t>
  </si>
  <si>
    <t>Items</t>
  </si>
  <si>
    <t>Cumulative Effect of Changes in Accounting Principles</t>
  </si>
  <si>
    <t>Net Income (Loss)</t>
  </si>
  <si>
    <t>Construction Work in Progress</t>
  </si>
  <si>
    <t>System Declaration of Non-Capitalized Leases</t>
  </si>
  <si>
    <t>Location of</t>
  </si>
  <si>
    <t>Leased</t>
  </si>
  <si>
    <t>Property</t>
  </si>
  <si>
    <t>From</t>
  </si>
  <si>
    <t>Description of Property</t>
  </si>
  <si>
    <t>Expense</t>
  </si>
  <si>
    <t>Mileage By Tax Code Area</t>
  </si>
  <si>
    <t>Property Not Apportioned (Situs)</t>
  </si>
  <si>
    <t>(Round to the nearest dollar)</t>
  </si>
  <si>
    <t>Projections</t>
  </si>
  <si>
    <t>Please indicate the company's weighted average cost of capital?</t>
  </si>
  <si>
    <t>What is the company's residual income?</t>
  </si>
  <si>
    <t>What is the rate that the company is growing its revenues, profits and capital base?</t>
  </si>
  <si>
    <t>What is the company's return on invested capital?</t>
  </si>
  <si>
    <t>What is the company's forecast for free cash flow?</t>
  </si>
  <si>
    <t>What is the company's forecast for growth in net income and free cash flow?</t>
  </si>
  <si>
    <t>What is the company's overall forecasted growth rate?</t>
  </si>
  <si>
    <t xml:space="preserve">What is the company's current average loan rate, including loans from Government programs?    </t>
  </si>
  <si>
    <t xml:space="preserve">Has the company received any grants in the past 5 years?       </t>
  </si>
  <si>
    <t>Non-Capitalized</t>
  </si>
  <si>
    <t>Machines &amp;</t>
  </si>
  <si>
    <t>Annual Rental</t>
  </si>
  <si>
    <t>Be sure to include a separate and completed line item for each operating property interest (if any) on: Government, Tribal, and/or other lands and property exempt from taxation (Idaho Code 63-309). Include all non-capitalized leased property, operated in connection with the capitalized property of this company, including non-capitalized machines, equipment, and other leased property in Idaho.
(Consolidate costs and expenses as necessary to avoid duplicate lines for other information requested)</t>
  </si>
  <si>
    <t>General Category</t>
  </si>
  <si>
    <r>
      <t xml:space="preserve">If there are any questions regarding the completion of this form, please contact the Idaho State Tax Commission at </t>
    </r>
    <r>
      <rPr>
        <b/>
        <sz val="11"/>
        <color rgb="FF002060"/>
        <rFont val="Calibri"/>
        <family val="2"/>
        <scheme val="minor"/>
      </rPr>
      <t>propertytax@tax.idaho.gov</t>
    </r>
    <r>
      <rPr>
        <b/>
        <sz val="11"/>
        <rFont val="Calibri"/>
        <family val="2"/>
        <scheme val="minor"/>
      </rPr>
      <t xml:space="preserve"> </t>
    </r>
    <r>
      <rPr>
        <sz val="11"/>
        <rFont val="Calibri"/>
        <family val="2"/>
        <scheme val="minor"/>
      </rPr>
      <t>or</t>
    </r>
    <r>
      <rPr>
        <b/>
        <sz val="11"/>
        <rFont val="Calibri"/>
        <family val="2"/>
        <scheme val="minor"/>
      </rPr>
      <t xml:space="preserve"> (208) 334-7739.
</t>
    </r>
    <r>
      <rPr>
        <sz val="11"/>
        <rFont val="Calibri"/>
        <family val="2"/>
        <scheme val="minor"/>
      </rPr>
      <t xml:space="preserve">
The Idaho State Tax Commission may also be contacted via regular mail at</t>
    </r>
    <r>
      <rPr>
        <b/>
        <sz val="11"/>
        <rFont val="Calibri"/>
        <family val="2"/>
        <scheme val="minor"/>
      </rPr>
      <t xml:space="preserve">
Property Appraisal Bureau         
Idaho State Tax Commission         
P O Box 36         
Boise, ID  83722</t>
    </r>
  </si>
  <si>
    <t>Questions</t>
  </si>
  <si>
    <t>Be sure to include a separate and completed line item for each operating property interest (if any) on: Government, Tribal, State, County, Municipal and/or other lands and property exempt from taxation (Idaho Code 63-309), otherwise not county assessed or assessed as operating property to another company owner (Idaho Codes: 63-201(16), 63-401, 63-402), or included on other pages as items capitalized to the unit of this operating statement.</t>
  </si>
  <si>
    <t>Idaho Code Section 63-602KK, Idaho Administrative Rule 35.01.03.626</t>
  </si>
  <si>
    <r>
      <t xml:space="preserve">Any request for extension of the filing date of this operator statement will be granted at the discretion of Tax Commission staff.  Such request must be made in writing by April 30th. An extension is granted only if a written response from Staff granting the extension is received.
The taxpayer or an authorized agent must provide all information requested by the Idaho State Tax Commission. The information provided must be correct and reliable.  </t>
    </r>
    <r>
      <rPr>
        <b/>
        <sz val="11"/>
        <rFont val="Calibri"/>
        <family val="2"/>
        <scheme val="minor"/>
      </rPr>
      <t>If the requested information is not provided, the Tax Commission will assess the property as fairly and equitably as possible using the best information it possesses. The taxpayer will have no right to appeal such assessment.</t>
    </r>
    <r>
      <rPr>
        <sz val="11"/>
        <rFont val="Calibri"/>
        <family val="2"/>
        <scheme val="minor"/>
      </rPr>
      <t xml:space="preserve"> See Idaho Code section 63-404 and Idaho Administrative Rule 35.01.03.404.06. 
Return the completed Operator Statement via email to our general mailbox at </t>
    </r>
    <r>
      <rPr>
        <b/>
        <sz val="11"/>
        <color rgb="FF002060"/>
        <rFont val="Calibri"/>
        <family val="2"/>
        <scheme val="minor"/>
      </rPr>
      <t>propertytax@tax.idaho.gov</t>
    </r>
    <r>
      <rPr>
        <sz val="11"/>
        <rFont val="Calibri"/>
        <family val="2"/>
        <scheme val="minor"/>
      </rPr>
      <t xml:space="preserve">. You may also return the completed Operator Statement via regular mail to the address noted below.
</t>
    </r>
    <r>
      <rPr>
        <b/>
        <sz val="11"/>
        <rFont val="Calibri"/>
        <family val="2"/>
        <scheme val="minor"/>
      </rPr>
      <t xml:space="preserve">
THIS REPORT SHALL NOT BE CONSIDERED FILED IF NOT COMPLETED IN FULL</t>
    </r>
  </si>
  <si>
    <t>Intangible Personal Property
(Idaho Code 63-602L and Idaho Administrative Rule 35.01.03.615)</t>
  </si>
  <si>
    <t>Property Appraisal Bureau</t>
  </si>
  <si>
    <t>P O Box 36</t>
  </si>
  <si>
    <t>Boise, ID 83722</t>
  </si>
  <si>
    <t>Please contact us if you have any questions.</t>
  </si>
  <si>
    <t>Sincerely,</t>
  </si>
  <si>
    <t>(208) 334-7739</t>
  </si>
  <si>
    <t>Company Number:</t>
  </si>
  <si>
    <t>ATLANTA POWER</t>
  </si>
  <si>
    <t>Tax Representative:</t>
  </si>
  <si>
    <t>ISREAL RAY</t>
  </si>
  <si>
    <t>Address 1:</t>
  </si>
  <si>
    <t>16589 WAGNER RD</t>
  </si>
  <si>
    <t>City    State    Zip:</t>
  </si>
  <si>
    <t>CALDWELL</t>
  </si>
  <si>
    <t>ID</t>
  </si>
  <si>
    <t>fstrPhone</t>
  </si>
  <si>
    <t>208-459-7007</t>
  </si>
  <si>
    <t>Phone:</t>
  </si>
  <si>
    <t>Country:</t>
  </si>
  <si>
    <t>E-Mail:</t>
  </si>
  <si>
    <t>ATLANTAPOWER@GMAIL.COM</t>
  </si>
  <si>
    <t>IDAHO POWER COMPANY</t>
  </si>
  <si>
    <t>KATRINA M BASYE</t>
  </si>
  <si>
    <t>PO BOX 70</t>
  </si>
  <si>
    <t>BOISE</t>
  </si>
  <si>
    <t>208-388-2328</t>
  </si>
  <si>
    <t>KBASYE@IDAHOPOWER.COM</t>
  </si>
  <si>
    <t>PACIFICORP</t>
  </si>
  <si>
    <t>PROPERTY TAX DEPT</t>
  </si>
  <si>
    <t>825 NE MULTNOMAH ST</t>
  </si>
  <si>
    <t>PORTLAND</t>
  </si>
  <si>
    <t>OR</t>
  </si>
  <si>
    <t>503-813-5938</t>
  </si>
  <si>
    <t>NORM.ROSS@PACIFICORP.COM</t>
  </si>
  <si>
    <t>AVISTA CORP (ELEC)</t>
  </si>
  <si>
    <t>TAX DEPARTMENT MSC 29</t>
  </si>
  <si>
    <t>1411 E MISSION AVE</t>
  </si>
  <si>
    <t>SPOKANE</t>
  </si>
  <si>
    <t>WA</t>
  </si>
  <si>
    <t>509-495-4326</t>
  </si>
  <si>
    <t>DON.FALKNER@AVISTACORP.COM</t>
  </si>
  <si>
    <t>CLEARWATER POWER COMPANY</t>
  </si>
  <si>
    <t>CYNTHIA TAROLA</t>
  </si>
  <si>
    <t>4230 HATWAI RD</t>
  </si>
  <si>
    <t>LEWISTON</t>
  </si>
  <si>
    <t>208-743-1501</t>
  </si>
  <si>
    <t>CTAROLA@CLEARWATERPOWER.COM</t>
  </si>
  <si>
    <t>EAST END MUTUAL ELECTRIC CO LTD</t>
  </si>
  <si>
    <t>GREER COPELAND</t>
  </si>
  <si>
    <t>528 E ST</t>
  </si>
  <si>
    <t>RUPERT</t>
  </si>
  <si>
    <t>208-436-9357</t>
  </si>
  <si>
    <t>EASTEND@PMT.ORG</t>
  </si>
  <si>
    <t>FALL RIVER RURAL ELECTRIC COOP</t>
  </si>
  <si>
    <t>PROPERTY TAX</t>
  </si>
  <si>
    <t>1150 N 3400 E</t>
  </si>
  <si>
    <t>ASHTON</t>
  </si>
  <si>
    <t>208-652-7431</t>
  </si>
  <si>
    <t>LINDEN.BARNEY@FALLRIVERELECTRIC.COM</t>
  </si>
  <si>
    <t>Page:</t>
  </si>
  <si>
    <t>of</t>
  </si>
  <si>
    <t>12/19/2018 12:06:43 PM</t>
  </si>
  <si>
    <t>Active</t>
  </si>
  <si>
    <t>FARMERS ELECTRIC COMPANY LTD</t>
  </si>
  <si>
    <t>GARY BUERKLE</t>
  </si>
  <si>
    <t>PO BOX 85</t>
  </si>
  <si>
    <t>HEYBURN</t>
  </si>
  <si>
    <t>208-436-6384</t>
  </si>
  <si>
    <t xml:space="preserve">IDAHO COUNTY LIGHT &amp; POWER </t>
  </si>
  <si>
    <t>COOPERATIVE ASSOCIATION INC</t>
  </si>
  <si>
    <t>PO BOX 300</t>
  </si>
  <si>
    <t>GRANGEVILL</t>
  </si>
  <si>
    <t>208-983-1610</t>
  </si>
  <si>
    <t>E</t>
  </si>
  <si>
    <t>MBEACH@ICLP.COOP</t>
  </si>
  <si>
    <t>INLAND POWER &amp; LIGHT COMPANY</t>
  </si>
  <si>
    <t>BERNIE BARNES</t>
  </si>
  <si>
    <t>10110 W HALLETT RD</t>
  </si>
  <si>
    <t>509-789-4253</t>
  </si>
  <si>
    <t>BERNIEB@INLANDPOWER.COM</t>
  </si>
  <si>
    <t>LOST RIVER ELECTRIC COOPERATIVE INC</t>
  </si>
  <si>
    <t>LINDA L KIMBALL</t>
  </si>
  <si>
    <t>PO BOX 420</t>
  </si>
  <si>
    <t>MACKAY</t>
  </si>
  <si>
    <t>208-588-3311</t>
  </si>
  <si>
    <t>LINDA@LRECOOP.COM</t>
  </si>
  <si>
    <t>LOWER VALLEY ENERGY INC</t>
  </si>
  <si>
    <t>PO BOX 188</t>
  </si>
  <si>
    <t>AFTON</t>
  </si>
  <si>
    <t>WY</t>
  </si>
  <si>
    <t>307-885-6135</t>
  </si>
  <si>
    <t>AHELM@LVENERGY.COM</t>
  </si>
  <si>
    <t>MISSOULA ELECTRIC COOPERATIVE INC</t>
  </si>
  <si>
    <t>DEBRA GAFFNEY</t>
  </si>
  <si>
    <t>1700 W BROADWAY ST</t>
  </si>
  <si>
    <t>MISSOULA</t>
  </si>
  <si>
    <t>MT</t>
  </si>
  <si>
    <t>406-541-6359</t>
  </si>
  <si>
    <t>DEBBIEG@MECCOOP.COM</t>
  </si>
  <si>
    <t>NORTHERN LIGHTS INC</t>
  </si>
  <si>
    <t>TED FLINT</t>
  </si>
  <si>
    <t>PO BOX 269</t>
  </si>
  <si>
    <t>SAGLE</t>
  </si>
  <si>
    <t>208-946-5130</t>
  </si>
  <si>
    <t>TED.FLINT@NLI.COOP</t>
  </si>
  <si>
    <t>RAFT RIVER RURAL ELECTRIC COOP INC</t>
  </si>
  <si>
    <t>ANDREA SCOTT</t>
  </si>
  <si>
    <t>P O BOX 617</t>
  </si>
  <si>
    <t>MALTA</t>
  </si>
  <si>
    <t>208-645-2211</t>
  </si>
  <si>
    <t>ASCOTT@RRELECTRIC.COM</t>
  </si>
  <si>
    <t>RIVERSIDE ELECTRIC COMPANY</t>
  </si>
  <si>
    <t>CHAD SURRAGE</t>
  </si>
  <si>
    <t>PO BOX 12</t>
  </si>
  <si>
    <t>208-436-3855</t>
  </si>
  <si>
    <t>RIVERSIDECOOP@PMT.ORG</t>
  </si>
  <si>
    <t>SALMON RIVER ELECTRIC COOP</t>
  </si>
  <si>
    <t>STEVE SIDLO</t>
  </si>
  <si>
    <t>PO BOX 384</t>
  </si>
  <si>
    <t>CHALLIS</t>
  </si>
  <si>
    <t>208-879-2283</t>
  </si>
  <si>
    <t>STEVE@SREC.ORG</t>
  </si>
  <si>
    <t>SOUTH SIDE ELECTRIC INC</t>
  </si>
  <si>
    <t>BARBARA ANDERSON</t>
  </si>
  <si>
    <t>PO BOX 69</t>
  </si>
  <si>
    <t>DECLO</t>
  </si>
  <si>
    <t>208-654-2313</t>
  </si>
  <si>
    <t>BARBARAA@ATCNET.NET</t>
  </si>
  <si>
    <t>UNITED ELECTRIC CO OP INC</t>
  </si>
  <si>
    <t>1330 21ST ST</t>
  </si>
  <si>
    <t>208-679-2222</t>
  </si>
  <si>
    <t>CBECK@UEC.COOP</t>
  </si>
  <si>
    <t>VIGILANTE ELECTRIC COOPERATIVE INC</t>
  </si>
  <si>
    <t>RAQUEL RENO MORAST</t>
  </si>
  <si>
    <t>PO BOX 1049</t>
  </si>
  <si>
    <t>DILLON</t>
  </si>
  <si>
    <t>406-683-2327</t>
  </si>
  <si>
    <t>RAQUEL@VEC.COOP</t>
  </si>
  <si>
    <t>ATC COMMUNICATIONS</t>
  </si>
  <si>
    <t>JULIE LAUMB</t>
  </si>
  <si>
    <t>PO BOX 98</t>
  </si>
  <si>
    <t>ALBION</t>
  </si>
  <si>
    <t>208-673-5335</t>
  </si>
  <si>
    <t>JLAUMB@ATCCOMM.COM</t>
  </si>
  <si>
    <t>CAMBRIDGE TELEPHONE COMPANY INC</t>
  </si>
  <si>
    <t>RICHARD WIGGINS</t>
  </si>
  <si>
    <t>PO BOX 88</t>
  </si>
  <si>
    <t>CAMBRIDGE</t>
  </si>
  <si>
    <t>208-257-3314</t>
  </si>
  <si>
    <t>RWIGGINS@CTCTELE.COM</t>
  </si>
  <si>
    <t xml:space="preserve">CITIZENS TELECOMMUNICATIONS COMPANY </t>
  </si>
  <si>
    <t>OF IDAHO</t>
  </si>
  <si>
    <t>C/O DUFF &amp; PHELPS</t>
  </si>
  <si>
    <t>PO BOX 2629</t>
  </si>
  <si>
    <t>ADDISON</t>
  </si>
  <si>
    <t>TX</t>
  </si>
  <si>
    <t>203-445-9500</t>
  </si>
  <si>
    <t>PZEIDELVGI@AOL.COM</t>
  </si>
  <si>
    <t xml:space="preserve">FRONTIER COMMUNICATIONS NORTHWEST </t>
  </si>
  <si>
    <t>INC</t>
  </si>
  <si>
    <t>-000-0000</t>
  </si>
  <si>
    <t>INLAND TELEPHONE CO</t>
  </si>
  <si>
    <t>JAMES K BROOKS</t>
  </si>
  <si>
    <t>PO BOX 171</t>
  </si>
  <si>
    <t>ROSLYN</t>
  </si>
  <si>
    <t>509-649-2211</t>
  </si>
  <si>
    <t>JBROOKS@INLANDNET.COM</t>
  </si>
  <si>
    <t>MIDVALE TELEPHONE COMPANY</t>
  </si>
  <si>
    <t>PO BOX 7</t>
  </si>
  <si>
    <t>MIDVALE</t>
  </si>
  <si>
    <t>208-355-2211</t>
  </si>
  <si>
    <t>ANN.BRAUN@MTECOM.COM</t>
  </si>
  <si>
    <t>OREGON-IDAHO UTILITIES</t>
  </si>
  <si>
    <t>JUSTIN PEREZ</t>
  </si>
  <si>
    <t>PO BOX 1880</t>
  </si>
  <si>
    <t>NAMPA</t>
  </si>
  <si>
    <t>208-461-7802</t>
  </si>
  <si>
    <t>JUSTIN.PEREZ@OIUTELECOM.NET</t>
  </si>
  <si>
    <t>PINE TELEPHONE SYSTEM INC</t>
  </si>
  <si>
    <t>DELINDA KLUSER</t>
  </si>
  <si>
    <t>PO BOX 609</t>
  </si>
  <si>
    <t xml:space="preserve">MOUNT </t>
  </si>
  <si>
    <t>541-932-4411</t>
  </si>
  <si>
    <t>VERNON</t>
  </si>
  <si>
    <t>DKLUSER@ORTELCO.NET</t>
  </si>
  <si>
    <t>POTLATCH TELEPHONE COMPANY</t>
  </si>
  <si>
    <t>525 JUNCTION RD</t>
  </si>
  <si>
    <t>MADISON</t>
  </si>
  <si>
    <t>WI</t>
  </si>
  <si>
    <t>608-664-5346</t>
  </si>
  <si>
    <t>LISA.BEDKER@TDSINC.COM</t>
  </si>
  <si>
    <t>DIRECT COMMUNICATIONS ROCKLAND INC</t>
  </si>
  <si>
    <t>JEREMY SMITH</t>
  </si>
  <si>
    <t>ROCKLAND</t>
  </si>
  <si>
    <t>208-548-2345</t>
  </si>
  <si>
    <t>REGULATORY@DIRECTCOM.COM</t>
  </si>
  <si>
    <t>RURAL TELEPHONE COMPANY</t>
  </si>
  <si>
    <t>BEVERLY ARRINGTON</t>
  </si>
  <si>
    <t>892 W MADISON AVE</t>
  </si>
  <si>
    <t xml:space="preserve">GLENNS </t>
  </si>
  <si>
    <t>208-366-2614</t>
  </si>
  <si>
    <t>FERRY</t>
  </si>
  <si>
    <t>MARK@RTCI.NET</t>
  </si>
  <si>
    <t>FREMONT TELCOM</t>
  </si>
  <si>
    <t>MARLYS GILLEN</t>
  </si>
  <si>
    <t>1221 N RUSSELL ST</t>
  </si>
  <si>
    <t>406-541-5220</t>
  </si>
  <si>
    <t>MGILLEN@BLACKFOOT.COM</t>
  </si>
  <si>
    <t>COLUMBINE TELCOM</t>
  </si>
  <si>
    <t>MICHELLE MOTZKUS</t>
  </si>
  <si>
    <t>PO BOX 226</t>
  </si>
  <si>
    <t>FREEDOM</t>
  </si>
  <si>
    <t>307-883-6690</t>
  </si>
  <si>
    <t>MAMOTZKUS@SILVERSTAR.COM</t>
  </si>
  <si>
    <t>CTC TELECOM INC</t>
  </si>
  <si>
    <t>BAR CIRCLE S WATER</t>
  </si>
  <si>
    <t>ROBERT TURNIPSEED</t>
  </si>
  <si>
    <t>PO BOX 1870</t>
  </si>
  <si>
    <t>HAYDEN</t>
  </si>
  <si>
    <t>208-665-9200</t>
  </si>
  <si>
    <t>AVONDALECON@FRONTIER.COM</t>
  </si>
  <si>
    <t>BITTERROOT WATER COMPANY INC</t>
  </si>
  <si>
    <t>CATHERINE RICKEL</t>
  </si>
  <si>
    <t>PO BOX 2306</t>
  </si>
  <si>
    <t>208-683-8105</t>
  </si>
  <si>
    <t>KCRICKEL@HOTMAIL.COM</t>
  </si>
  <si>
    <t>SUEZ WATER IDAHO INC</t>
  </si>
  <si>
    <t>JARMILA CARY</t>
  </si>
  <si>
    <t>PO BOX 190420</t>
  </si>
  <si>
    <t>208-362-7332</t>
  </si>
  <si>
    <t>JARMILA.CARY@UNITEDWATER.COM</t>
  </si>
  <si>
    <t>CAPITOL WATER CORPORATION</t>
  </si>
  <si>
    <t>H. ROBERT PRICE</t>
  </si>
  <si>
    <t>2626 N ELDORADO ST</t>
  </si>
  <si>
    <t>208-375-0931</t>
  </si>
  <si>
    <t>EAGLE WATER CO</t>
  </si>
  <si>
    <t>HEATHER WILDE</t>
  </si>
  <si>
    <t>PO BOX 455</t>
  </si>
  <si>
    <t>EAGLE</t>
  </si>
  <si>
    <t>208-939-0242</t>
  </si>
  <si>
    <t>EAGLEWATERCO@GMAIL.COM</t>
  </si>
  <si>
    <t>FALLS WATER COMPANY INC</t>
  </si>
  <si>
    <t>K. SCOTT BRUCE</t>
  </si>
  <si>
    <t>2180 N DEBORAH DR</t>
  </si>
  <si>
    <t>IDAHO FALLS</t>
  </si>
  <si>
    <t>208-522-1300</t>
  </si>
  <si>
    <t>SCOTT1@FALLSWATER.COM</t>
  </si>
  <si>
    <t>ISLAND PARK WATER</t>
  </si>
  <si>
    <t>DORTHY MCCARTY</t>
  </si>
  <si>
    <t>PO BOX 2521</t>
  </si>
  <si>
    <t>208-524-0426</t>
  </si>
  <si>
    <t>IPWC@IDA.NET</t>
  </si>
  <si>
    <t>MORNING VIEW WATER COMPANY</t>
  </si>
  <si>
    <t>NOLAN GNEITING</t>
  </si>
  <si>
    <t>PO BOX 598</t>
  </si>
  <si>
    <t>RIGBY</t>
  </si>
  <si>
    <t>208-745-0029</t>
  </si>
  <si>
    <t>MORNINGVIEWWATER@GMAIL.COM</t>
  </si>
  <si>
    <t>PICABO LIVESTOCK COMPANY INC</t>
  </si>
  <si>
    <t>NICK PURDY</t>
  </si>
  <si>
    <t>PO BOX 688</t>
  </si>
  <si>
    <t>PICABO</t>
  </si>
  <si>
    <t>208-720-5150</t>
  </si>
  <si>
    <t>NICK@PURDYENT.COM</t>
  </si>
  <si>
    <t>SPIRIT LAKE EAST WATER CO</t>
  </si>
  <si>
    <t>LESLIE ABRAMS</t>
  </si>
  <si>
    <t>PO BOX 3388</t>
  </si>
  <si>
    <t xml:space="preserve">COEUR D </t>
  </si>
  <si>
    <t>208-765-6776</t>
  </si>
  <si>
    <t>ALENE</t>
  </si>
  <si>
    <t>SUNBEAM WATER COMPANY</t>
  </si>
  <si>
    <t>R MICHAEL PARRISH</t>
  </si>
  <si>
    <t>PO BOX 399</t>
  </si>
  <si>
    <t>208-237-2211</t>
  </si>
  <si>
    <t>TROY HOFFMAN WATER CORP</t>
  </si>
  <si>
    <t>RON STADLEY</t>
  </si>
  <si>
    <t>710 W DALTON AVE</t>
  </si>
  <si>
    <t>208-664-9858</t>
  </si>
  <si>
    <t>HOFFMANWATER@GMAIL.COM</t>
  </si>
  <si>
    <t>RICKEL WATER COMPANY</t>
  </si>
  <si>
    <t>CATHY RICKEL</t>
  </si>
  <si>
    <t>PO BOX 1261</t>
  </si>
  <si>
    <t>HAPPY VALLEY WATER SYSTEM INC</t>
  </si>
  <si>
    <t>CDS STONERIDGE UTILITIES LLC</t>
  </si>
  <si>
    <t>KEVIN ANDERSON</t>
  </si>
  <si>
    <t>111 E SEGO LILY DR</t>
  </si>
  <si>
    <t>SANDY</t>
  </si>
  <si>
    <t>UT</t>
  </si>
  <si>
    <t>801-284-2939</t>
  </si>
  <si>
    <t>KANDERSON@BRIDGEIG.COM</t>
  </si>
  <si>
    <t>FARKO WATER SYSTEMS INC.</t>
  </si>
  <si>
    <t>LARRY FAIRFAX</t>
  </si>
  <si>
    <t>PO BOX 738</t>
  </si>
  <si>
    <t>208-263-8347</t>
  </si>
  <si>
    <t>FARKOWATER@GMAIL.COM</t>
  </si>
  <si>
    <t>ALGOMA WATER SYSTEMS</t>
  </si>
  <si>
    <t>67 WILD HORSE TRL</t>
  </si>
  <si>
    <t>SANDPOINT</t>
  </si>
  <si>
    <t>208-265-4270</t>
  </si>
  <si>
    <t>WSMILBOB@AOL.COM</t>
  </si>
  <si>
    <t>ASPEN CREEK WATER  CO</t>
  </si>
  <si>
    <t>PO BOX 77</t>
  </si>
  <si>
    <t>GARDEN CITY</t>
  </si>
  <si>
    <t>435-946-3500</t>
  </si>
  <si>
    <t>VISTA@BEARLAKE.COM</t>
  </si>
  <si>
    <t>DIAMOND BAR ESTATES WATER CO</t>
  </si>
  <si>
    <t>ROBERT N TURNIPSEED</t>
  </si>
  <si>
    <t>RESORT WATER CO INC</t>
  </si>
  <si>
    <t>THOMAS TRULOCK</t>
  </si>
  <si>
    <t>165 VILLAGE LN</t>
  </si>
  <si>
    <t>208-255-3046</t>
  </si>
  <si>
    <t>TTRULOCK@SCHWEITZER.COM</t>
  </si>
  <si>
    <t>MAYFIELD SPRINGS WATER COMPANY</t>
  </si>
  <si>
    <t>LARRY SQUIRES</t>
  </si>
  <si>
    <t>PO BOX 344</t>
  </si>
  <si>
    <t>MERIDIAN</t>
  </si>
  <si>
    <t>208-854-7355</t>
  </si>
  <si>
    <t>LARRY@WESTPARKCO.COM</t>
  </si>
  <si>
    <t>TETON  WATER &amp; SEWER COMPANY LLC</t>
  </si>
  <si>
    <t>JON PINARDI</t>
  </si>
  <si>
    <t>PO BOX 786</t>
  </si>
  <si>
    <t>DRIGGS</t>
  </si>
  <si>
    <t>208-354-0256</t>
  </si>
  <si>
    <t>TETONWS@SILVERSTAR.COM</t>
  </si>
  <si>
    <t>ACME WATER WORKS INC</t>
  </si>
  <si>
    <t>10000 SCHWEITZER MOUNTAIN RD</t>
  </si>
  <si>
    <t>KOOTENAI HEIGHTS WATER SYSTEMS INC</t>
  </si>
  <si>
    <t>MR. ROBERT HANSEN</t>
  </si>
  <si>
    <t>ROCKY MOUNTAIN UTILITY COMPANY INC</t>
  </si>
  <si>
    <t>2 N LANDMARK LN</t>
  </si>
  <si>
    <t>208-745-6443</t>
  </si>
  <si>
    <t>SILCK200@GMAIL.COM</t>
  </si>
  <si>
    <t>SCHWEITZER BASIN WATER, LLC.</t>
  </si>
  <si>
    <t>MEL BAILEY</t>
  </si>
  <si>
    <t>PO BOX 772</t>
  </si>
  <si>
    <t>208-610-2318</t>
  </si>
  <si>
    <t>MBSNOWSKI@GMAIL.COM</t>
  </si>
  <si>
    <t>GROUSE POINT WATER COMPANY</t>
  </si>
  <si>
    <t>LISA WANNER</t>
  </si>
  <si>
    <t>1056 W SHEARWATER LN</t>
  </si>
  <si>
    <t>IDAHO PIPELINE CORP</t>
  </si>
  <si>
    <t>ROBERT L. ROSE</t>
  </si>
  <si>
    <t>PO BOX 35236</t>
  </si>
  <si>
    <t>SARASOTA</t>
  </si>
  <si>
    <t>FL</t>
  </si>
  <si>
    <t>941-312-0303</t>
  </si>
  <si>
    <t>TAMPAPC@HOTMAIL.COM</t>
  </si>
  <si>
    <t xml:space="preserve">YELLOWSTONE PIPE LINE COMPANY- PHILLIPS </t>
  </si>
  <si>
    <t>66 RAILROAD</t>
  </si>
  <si>
    <t>PO BOX 5600</t>
  </si>
  <si>
    <t>BARTLESVILL</t>
  </si>
  <si>
    <t>OK</t>
  </si>
  <si>
    <t>918-977-4847</t>
  </si>
  <si>
    <t>CHRISTINA.M.HYDEN@P66.COM</t>
  </si>
  <si>
    <t>HOLLY ENERGY PARTNERS LP</t>
  </si>
  <si>
    <t>JAMES GARZA</t>
  </si>
  <si>
    <t>PO BOX 92108</t>
  </si>
  <si>
    <t>AUSTIN</t>
  </si>
  <si>
    <t>512-858-2373</t>
  </si>
  <si>
    <t>JCOHEN@INDVAL.COM</t>
  </si>
  <si>
    <t xml:space="preserve">TESORO LOGISTICS NORTHWEST PIPELINE </t>
  </si>
  <si>
    <t>LLC</t>
  </si>
  <si>
    <t>PROPERTY TAX MANAGER</t>
  </si>
  <si>
    <t>PO BOX 592809</t>
  </si>
  <si>
    <t>SAN ANTONIO</t>
  </si>
  <si>
    <t>310-847-5257</t>
  </si>
  <si>
    <t>MARK.R.YOUNG@ENDEAVOR.COM</t>
  </si>
  <si>
    <t>INTERMOUNTAIN GAS COMPANY</t>
  </si>
  <si>
    <t>NICOLE GYLLENSKOG</t>
  </si>
  <si>
    <t>PO BOX 7608</t>
  </si>
  <si>
    <t>208-377-6149</t>
  </si>
  <si>
    <t>TED.DEDDEN@INTGAS.COM</t>
  </si>
  <si>
    <t>QUESTAR GAS CO</t>
  </si>
  <si>
    <t>MARK HARBERTSON</t>
  </si>
  <si>
    <t>PO BOX 45360</t>
  </si>
  <si>
    <t xml:space="preserve">SALT LAKE </t>
  </si>
  <si>
    <t>801-324-5538</t>
  </si>
  <si>
    <t>CITY</t>
  </si>
  <si>
    <t>MARK.HARBERTSON@QUESTAR.COM</t>
  </si>
  <si>
    <t>AVISTA GAS CORP</t>
  </si>
  <si>
    <t>BNSF RAILWAY COMPANY</t>
  </si>
  <si>
    <t>JUDY CUMMINGS</t>
  </si>
  <si>
    <t>PO BOX 961089</t>
  </si>
  <si>
    <t>FORT WORTH</t>
  </si>
  <si>
    <t>817-352-3415</t>
  </si>
  <si>
    <t>JUDY.CUMMINGS@BNSF.COM</t>
  </si>
  <si>
    <t>EASTERN IDAHO RAILROAD LLC</t>
  </si>
  <si>
    <t>TAX DEPT</t>
  </si>
  <si>
    <t>315 W 3RD ST</t>
  </si>
  <si>
    <t>PITTSBURG</t>
  </si>
  <si>
    <t>KS</t>
  </si>
  <si>
    <t>913-601-4147</t>
  </si>
  <si>
    <t>DSTEFFEN@WATCOCOMPANIES.COM</t>
  </si>
  <si>
    <t>IDAHO NORTHERN &amp; PACIFIC RAILROAD</t>
  </si>
  <si>
    <t>BRENT BURNS</t>
  </si>
  <si>
    <t>6100 SOUTHWEST BLVD</t>
  </si>
  <si>
    <t>817-731-7187</t>
  </si>
  <si>
    <t>BBURNS@RGPC.COM</t>
  </si>
  <si>
    <t>MONTANA RAIL LINK INC</t>
  </si>
  <si>
    <t>JEAN LABER</t>
  </si>
  <si>
    <t>PO BOX 16390</t>
  </si>
  <si>
    <t>406-523-1384</t>
  </si>
  <si>
    <t>MIBASILE@MTRAIL.COM</t>
  </si>
  <si>
    <t>UNION PACIFIC RAILROAD</t>
  </si>
  <si>
    <t>PROPERTY TAX SHAWN HEINE</t>
  </si>
  <si>
    <t>1400 DOUGLAS</t>
  </si>
  <si>
    <t>OMAHA</t>
  </si>
  <si>
    <t>NE</t>
  </si>
  <si>
    <t>402-544-4885</t>
  </si>
  <si>
    <t>GLWHITE@UP.COM</t>
  </si>
  <si>
    <t>ST MARIES RIVER RAILROAD COMPANY</t>
  </si>
  <si>
    <t>COLIN SHELMAN</t>
  </si>
  <si>
    <t>10100 N AMBASSADOR DR</t>
  </si>
  <si>
    <t>KANSAS CITY</t>
  </si>
  <si>
    <t>MO</t>
  </si>
  <si>
    <t>816-368-5173</t>
  </si>
  <si>
    <t xml:space="preserve">PALOUSE RIVER &amp; COULEE CITY RAILROAD </t>
  </si>
  <si>
    <t>DIANE STEFFEN</t>
  </si>
  <si>
    <t>DSTEFFEN@WATCOMCOMPANIES.COM</t>
  </si>
  <si>
    <t>GREAT NORTHWEST RAILROAD LLC</t>
  </si>
  <si>
    <t>BG &amp; CM RAILROAD INC</t>
  </si>
  <si>
    <t>COLIN SHELMAN - BG&amp;CM</t>
  </si>
  <si>
    <t>BOISE VALLEY RAILROAD LLC</t>
  </si>
  <si>
    <t>WASHINGTON &amp; IDAHO RAILROAD</t>
  </si>
  <si>
    <t>PO BOX 275</t>
  </si>
  <si>
    <t>ROSALIA</t>
  </si>
  <si>
    <t>PEND OREILLE VALLEY RAILROAD</t>
  </si>
  <si>
    <t>KELLY J DRIVER</t>
  </si>
  <si>
    <t>1981 BLACK RD</t>
  </si>
  <si>
    <t>USK</t>
  </si>
  <si>
    <t>509-445-1090</t>
  </si>
  <si>
    <t>KELLYD@POVARR.COM</t>
  </si>
  <si>
    <t>AG PROCESSING INC</t>
  </si>
  <si>
    <t>INDURANTE &amp; ASSOCIATES</t>
  </si>
  <si>
    <t>1930 VILLAGE CENTER CIR</t>
  </si>
  <si>
    <t>LAS VEGAS</t>
  </si>
  <si>
    <t>NV</t>
  </si>
  <si>
    <t>702-233-4780</t>
  </si>
  <si>
    <t>RAILCARTAX@AOL.COM</t>
  </si>
  <si>
    <t>ADM TRANSPORTATION CO</t>
  </si>
  <si>
    <t>ATTN: SALES &amp; USE TAX</t>
  </si>
  <si>
    <t>PO BOX 1470</t>
  </si>
  <si>
    <t>DECATUR</t>
  </si>
  <si>
    <t>IL</t>
  </si>
  <si>
    <t>217-451-2215</t>
  </si>
  <si>
    <t>JOY.SWEARINGEN@ADM.COM</t>
  </si>
  <si>
    <t>CARGILL INC</t>
  </si>
  <si>
    <t>INDURANTE &amp; ASSOCIATES INC</t>
  </si>
  <si>
    <t>RAILCARTAX@INDURANTETAX.COM</t>
  </si>
  <si>
    <t>CHICAGO FREIGHT CAR LEASING CO</t>
  </si>
  <si>
    <t>JAY WILENSKY</t>
  </si>
  <si>
    <t>425 N MARTINGALE RD</t>
  </si>
  <si>
    <t>SCHAUMBUR</t>
  </si>
  <si>
    <t>847-318-8000</t>
  </si>
  <si>
    <t>G</t>
  </si>
  <si>
    <t>JAY.WILENSKY@CRDX.COM</t>
  </si>
  <si>
    <t>CRYO TRANS INC</t>
  </si>
  <si>
    <t>PROCOR LIMITED</t>
  </si>
  <si>
    <t>DON KEPLINGER</t>
  </si>
  <si>
    <t>175 W JACKSON BLVD</t>
  </si>
  <si>
    <t>CHICAGO</t>
  </si>
  <si>
    <t>312-431-5078</t>
  </si>
  <si>
    <t>FULLERS@UTLX.COM</t>
  </si>
  <si>
    <t>JR SIMPLOT COMPANY</t>
  </si>
  <si>
    <t>VAL NIELSEN</t>
  </si>
  <si>
    <t>PO BOX 27</t>
  </si>
  <si>
    <t>208-336-2110</t>
  </si>
  <si>
    <t>VAL.NIELSEN@SIMPLOT.COM</t>
  </si>
  <si>
    <t>TTX COMPANY</t>
  </si>
  <si>
    <t>ROBIN MARTIN</t>
  </si>
  <si>
    <t>101 N WACKER DR</t>
  </si>
  <si>
    <t>312-984-3856</t>
  </si>
  <si>
    <t xml:space="preserve">MILAN.VRABEC@TTX.COM </t>
  </si>
  <si>
    <t>FMC CORPORATION</t>
  </si>
  <si>
    <t xml:space="preserve">C/O INDURANTE &amp; ASSOCIATES, </t>
  </si>
  <si>
    <t>INC.</t>
  </si>
  <si>
    <t>SOLVAY CHEMICALS INC</t>
  </si>
  <si>
    <t>TRINITY INDUSTRIES INC</t>
  </si>
  <si>
    <t>UNION TANK CAR COMPANY</t>
  </si>
  <si>
    <t>DONALD KEPLINGER</t>
  </si>
  <si>
    <t>LUY@UTLX.COM</t>
  </si>
  <si>
    <t>WELLS FARGO RAIL CORPORATION</t>
  </si>
  <si>
    <t>CIT GROUP CAPITAL FINANCE</t>
  </si>
  <si>
    <t>KRISTEN GLANVILLE</t>
  </si>
  <si>
    <t>1 CENTERPOINTE DR</t>
  </si>
  <si>
    <t xml:space="preserve">LAKE </t>
  </si>
  <si>
    <t>503-598-3851</t>
  </si>
  <si>
    <t>OSWEGO</t>
  </si>
  <si>
    <t>KRISTEN.GLANVILLE@GBRX.COM</t>
  </si>
  <si>
    <t>FORMOSA TRANSRAIL CORPORATION</t>
  </si>
  <si>
    <t>SU CHANG</t>
  </si>
  <si>
    <t>9 PEACH TREE HILL ROAD</t>
  </si>
  <si>
    <t>LIVINGSTON</t>
  </si>
  <si>
    <t>NJ</t>
  </si>
  <si>
    <t>973-716-7365</t>
  </si>
  <si>
    <t>SUCHANG@FPCUSA.COM</t>
  </si>
  <si>
    <t>GATX RAIL CANADA CORPORATION</t>
  </si>
  <si>
    <t>GATX - TAX DEPT - 51 FLOOR</t>
  </si>
  <si>
    <t>223 S WACKER DRIVE</t>
  </si>
  <si>
    <t>312-621-6299</t>
  </si>
  <si>
    <t>WILLIAM.GANNON@GATX.COM</t>
  </si>
  <si>
    <t>DOW CHEMICAL COMPANY THE</t>
  </si>
  <si>
    <t>TAX DEPARTMENT</t>
  </si>
  <si>
    <t>WASHINGTON STREET   1790 BLDG</t>
  </si>
  <si>
    <t>MIDLAND</t>
  </si>
  <si>
    <t>MI</t>
  </si>
  <si>
    <t>989-638-9137</t>
  </si>
  <si>
    <t>JSNEAD@DOW.COM</t>
  </si>
  <si>
    <t xml:space="preserve">GATX FINANCIAL CORPORATION CAPITAL </t>
  </si>
  <si>
    <t>DIVISION</t>
  </si>
  <si>
    <t>TAX DEPT 51ST FLOOR</t>
  </si>
  <si>
    <t>233 S WACKER DR</t>
  </si>
  <si>
    <t>CHRISTINE.KASPER@GATX.COM</t>
  </si>
  <si>
    <t>NOVA CHEMICALS INC</t>
  </si>
  <si>
    <t>EXXON MOBIL CORPORATION</t>
  </si>
  <si>
    <t>CHEVRON USA INC</t>
  </si>
  <si>
    <t>CHEVRON PROPERTY TAX</t>
  </si>
  <si>
    <t>PO BOX 1392</t>
  </si>
  <si>
    <t>BAKERSFIELD</t>
  </si>
  <si>
    <t>CA</t>
  </si>
  <si>
    <t>713-372-3384</t>
  </si>
  <si>
    <t>MOLLYBRIGGS@CHEVRON.COM</t>
  </si>
  <si>
    <t>KENNECOTT UTAH COPPER CORP</t>
  </si>
  <si>
    <t>TRINITY CHEMICAL LEASING LLC</t>
  </si>
  <si>
    <t>INDURANTE AND ASSOCIATES</t>
  </si>
  <si>
    <t>AMERICAN RAILCAR LEASING LLC</t>
  </si>
  <si>
    <t>5600 MEXICO RD</t>
  </si>
  <si>
    <t>SAINT PETERS</t>
  </si>
  <si>
    <t>636-940-5349</t>
  </si>
  <si>
    <t>JUDI.DETERS@SMBCRAIL.COM</t>
  </si>
  <si>
    <t>GREENBRIER MANAGEMENT SERVICES</t>
  </si>
  <si>
    <t>RAIL CAR  TAX</t>
  </si>
  <si>
    <t>ANDERSONS INC</t>
  </si>
  <si>
    <t>702-233-4870</t>
  </si>
  <si>
    <t>MIDWEST RAIL CORPORATION</t>
  </si>
  <si>
    <t>LAUREN ROLEK</t>
  </si>
  <si>
    <t>855 S ARBOR VITAE</t>
  </si>
  <si>
    <t>EDWARDSVIL</t>
  </si>
  <si>
    <t>618-692-5575</t>
  </si>
  <si>
    <t>LE</t>
  </si>
  <si>
    <t>JFREEMAN@MIDWESTRAILCAR.COM</t>
  </si>
  <si>
    <t>SMBC RAIL SERVICES LLC</t>
  </si>
  <si>
    <t>C/O TAX DEPARTMENT</t>
  </si>
  <si>
    <t>HOLCIM US INC</t>
  </si>
  <si>
    <t>JOANNA RENDERS</t>
  </si>
  <si>
    <t>6211 N ANN ARBOR RD</t>
  </si>
  <si>
    <t>DUNDEE</t>
  </si>
  <si>
    <t>734-529-4206</t>
  </si>
  <si>
    <t>JOANNA.RENDERS@LAFARGEHOLCIM.COM</t>
  </si>
  <si>
    <t>PCS SALES USA INC</t>
  </si>
  <si>
    <t>DAVID J JOSEPH COMPANY THE</t>
  </si>
  <si>
    <t>CIT RAIL</t>
  </si>
  <si>
    <t>ATTN: PROPERTY TAX</t>
  </si>
  <si>
    <t>30 S WACKER DR</t>
  </si>
  <si>
    <t>636-940-6024</t>
  </si>
  <si>
    <t>DDOZIER@AMERICANRAILCAR.COM</t>
  </si>
  <si>
    <t>WEST COAST REDUCTION LTD</t>
  </si>
  <si>
    <t>BRAD OSBORN</t>
  </si>
  <si>
    <t>1292 VENABLES STREET</t>
  </si>
  <si>
    <t>VANCOUVER</t>
  </si>
  <si>
    <t>BC</t>
  </si>
  <si>
    <t>V6A4B4</t>
  </si>
  <si>
    <t>604-252-2084</t>
  </si>
  <si>
    <t>BOSBORN@WCRL.COM</t>
  </si>
  <si>
    <t>AMERICAN RAILCAR INDUSTRIES INC</t>
  </si>
  <si>
    <t>C/O ARI FLEET MGMT. TAX</t>
  </si>
  <si>
    <t>100 CLARK ST</t>
  </si>
  <si>
    <t xml:space="preserve">SAINT </t>
  </si>
  <si>
    <t>636-940-6124</t>
  </si>
  <si>
    <t>CHARLES</t>
  </si>
  <si>
    <t>CZABROCKI@AMERICANRAILCAR.COM</t>
  </si>
  <si>
    <t>PLASSER AMERICAN CORPORATION</t>
  </si>
  <si>
    <t>2001 MYERS RD</t>
  </si>
  <si>
    <t>CHESAPEAKE</t>
  </si>
  <si>
    <t>VA</t>
  </si>
  <si>
    <t>757-543-3526</t>
  </si>
  <si>
    <t>RCHERNITZER@PLAUSA.COM</t>
  </si>
  <si>
    <t>PHILLIPS 66 COMPANY</t>
  </si>
  <si>
    <t>STEPHANIE GREENE</t>
  </si>
  <si>
    <t>PO BOX 421959</t>
  </si>
  <si>
    <t>HOUSTON</t>
  </si>
  <si>
    <t>832-765-1488</t>
  </si>
  <si>
    <t>STEPHANIE.D.GREENE@P66.COM</t>
  </si>
  <si>
    <t>CANPOTEX LEASING LIMITED</t>
  </si>
  <si>
    <t>BUNGE NORTH AMERICA</t>
  </si>
  <si>
    <t xml:space="preserve">INDURANTE AND ASSOCIATES, </t>
  </si>
  <si>
    <t>HIGH SIERRA ENERGY</t>
  </si>
  <si>
    <t>3773 E CHERRY CREEK NORTH DR</t>
  </si>
  <si>
    <t>DENVER</t>
  </si>
  <si>
    <t>CO</t>
  </si>
  <si>
    <t>STATOIL MARKETING &amp; TRADING INC</t>
  </si>
  <si>
    <t>503-578-3851</t>
  </si>
  <si>
    <t>SOUTHWEST RAIL INDUSTRIES INC</t>
  </si>
  <si>
    <t>COMPASS MINERALS AMERICA INC</t>
  </si>
  <si>
    <t>HESS CORPORATION</t>
  </si>
  <si>
    <t>MELINDA HUMBLE</t>
  </si>
  <si>
    <t>1900 DALROCK RD</t>
  </si>
  <si>
    <t>ROWLETT</t>
  </si>
  <si>
    <t>469-331-1308</t>
  </si>
  <si>
    <t>MHUMBLE@KEATAX.COM</t>
  </si>
  <si>
    <t>CEDAR GROVE LOGISTICS LLC</t>
  </si>
  <si>
    <t>323 S MAIN ST</t>
  </si>
  <si>
    <t xml:space="preserve">CEDAR </t>
  </si>
  <si>
    <t>920-668-6016</t>
  </si>
  <si>
    <t>GROVE</t>
  </si>
  <si>
    <t>JSOMMER@CEDARGROVEWAREHOUSE.COM</t>
  </si>
  <si>
    <t>CAI RAIL INC</t>
  </si>
  <si>
    <t>PBF HOLDING COMPANY LLC</t>
  </si>
  <si>
    <t>MRXX CORPORATION</t>
  </si>
  <si>
    <t>AIR PRODUCTS &amp; CHEMICALS INC</t>
  </si>
  <si>
    <t>7201 HAMILTON BLVD</t>
  </si>
  <si>
    <t>ALLENTOWN</t>
  </si>
  <si>
    <t>PA</t>
  </si>
  <si>
    <t>610-481-7425</t>
  </si>
  <si>
    <t>TRINKLRW@AIRPRODUCTS.COM</t>
  </si>
  <si>
    <t>RESIDUAL BASED FINANCE CORPORATION</t>
  </si>
  <si>
    <t xml:space="preserve">PROCTOR &amp; GAMBLE MANUFACTURING </t>
  </si>
  <si>
    <t>COMPANY THE</t>
  </si>
  <si>
    <t>CALIFORNIA RAILCAR CORPORATION</t>
  </si>
  <si>
    <t>ROBERT WRIGHT</t>
  </si>
  <si>
    <t>14080 PALM DR</t>
  </si>
  <si>
    <t xml:space="preserve">DESERT HOT </t>
  </si>
  <si>
    <t>760-329-1166</t>
  </si>
  <si>
    <t>SPRINGS</t>
  </si>
  <si>
    <t>TRANSRAIL INC</t>
  </si>
  <si>
    <t>PAUL CAMPORINI</t>
  </si>
  <si>
    <t>3000 BAYPORT DR</t>
  </si>
  <si>
    <t>TAMPA</t>
  </si>
  <si>
    <t>813-261-0600</t>
  </si>
  <si>
    <t>RAILCAR LEASING SPECIALISTS INC</t>
  </si>
  <si>
    <t>CANADIAN ENTERPRISE GAS PRODUCTS LTD</t>
  </si>
  <si>
    <t>ROXANNE RAMOS</t>
  </si>
  <si>
    <t>PO BOX 4018</t>
  </si>
  <si>
    <t>713-381-2859</t>
  </si>
  <si>
    <t>RORAMOS@EPROD.COM</t>
  </si>
  <si>
    <t>KEMIRA WATER SOLUTIONS, INC</t>
  </si>
  <si>
    <t>WALTER HAFFNER</t>
  </si>
  <si>
    <t>W C HAFFNER JR</t>
  </si>
  <si>
    <t>PO BOX 16111</t>
  </si>
  <si>
    <t>MOBILE</t>
  </si>
  <si>
    <t>AL</t>
  </si>
  <si>
    <t>251-343-1619</t>
  </si>
  <si>
    <t>WCHX@WCHXRAIL.COM</t>
  </si>
  <si>
    <t>CPLX LEASING LIMITED</t>
  </si>
  <si>
    <t xml:space="preserve">C/O CANADIAN PACIFIC RAILWAY- </t>
  </si>
  <si>
    <t>CAR ACCOUNTING</t>
  </si>
  <si>
    <t>478 MCPHILLIPS ST</t>
  </si>
  <si>
    <t>WINNIPEG</t>
  </si>
  <si>
    <t>MB</t>
  </si>
  <si>
    <t>R2X2G8</t>
  </si>
  <si>
    <t>204-947-8293</t>
  </si>
  <si>
    <t>ANGELA_MOISEY@CPR.CA</t>
  </si>
  <si>
    <t>CELTRAN INC</t>
  </si>
  <si>
    <t>E I DU PONT DE NEMOURS</t>
  </si>
  <si>
    <t>SHANNON CHIOVARI</t>
  </si>
  <si>
    <t>PO BOX 1039</t>
  </si>
  <si>
    <t>WILMINGTON</t>
  </si>
  <si>
    <t>DE</t>
  </si>
  <si>
    <t>302-992-2044</t>
  </si>
  <si>
    <t>SHANNON.M.CHIOVORI@DUPONT.COM</t>
  </si>
  <si>
    <t>MARKWEST HYDROCARBON LLC</t>
  </si>
  <si>
    <t>MICHELLE TRIPP</t>
  </si>
  <si>
    <t>2430 VANDERBILT BEACH RD</t>
  </si>
  <si>
    <t>NAPLES</t>
  </si>
  <si>
    <t>760-272-7145</t>
  </si>
  <si>
    <t>MICHELE@RAILCAR.COM</t>
  </si>
  <si>
    <t>BROOKS, C.W., INC.</t>
  </si>
  <si>
    <t>MICHELE BANES</t>
  </si>
  <si>
    <t>PO BOX 1417</t>
  </si>
  <si>
    <t>BROOMFIELD</t>
  </si>
  <si>
    <t>303-422-8070</t>
  </si>
  <si>
    <t xml:space="preserve">ROCKY MOUNTAIN TRANSPORTATION </t>
  </si>
  <si>
    <t xml:space="preserve">C/O TRANSMATRIX INC  THOMAS </t>
  </si>
  <si>
    <t>SERVICE</t>
  </si>
  <si>
    <t>S WAGNER</t>
  </si>
  <si>
    <t>570 E HIGGINS RD</t>
  </si>
  <si>
    <t xml:space="preserve">ELK GROVE </t>
  </si>
  <si>
    <t>847-228-6022</t>
  </si>
  <si>
    <t>VILLAGE</t>
  </si>
  <si>
    <t>SASS@TRANSMATRIX.COM</t>
  </si>
  <si>
    <t>POLYONE CORPORATION</t>
  </si>
  <si>
    <t>C/O RSI LOGISTICS - FLEET MGMT</t>
  </si>
  <si>
    <t>1480 WOODSTONE DR</t>
  </si>
  <si>
    <t>517-908-3634</t>
  </si>
  <si>
    <t>SHUWZ@RSILOGISTICS.COM</t>
  </si>
  <si>
    <t>KOPPERS INDUSTRIES, INC.</t>
  </si>
  <si>
    <t>CAROLEANN SANTA</t>
  </si>
  <si>
    <t>436 7TH AVE</t>
  </si>
  <si>
    <t>PITTSBURGH</t>
  </si>
  <si>
    <t>412-227-2485</t>
  </si>
  <si>
    <t>SANTAC@KOPPERS.COM</t>
  </si>
  <si>
    <t>AXIALL LLC</t>
  </si>
  <si>
    <t>HELM PACIFIC LEASING</t>
  </si>
  <si>
    <t>HERCULES INC</t>
  </si>
  <si>
    <t>TAX DEPT-KEVIN FRANCK</t>
  </si>
  <si>
    <t>PO BOX 14000</t>
  </si>
  <si>
    <t>LEXINGTON</t>
  </si>
  <si>
    <t>KY</t>
  </si>
  <si>
    <t>859-357-7477</t>
  </si>
  <si>
    <t>GKFRANCK@ASHLAND.COM</t>
  </si>
  <si>
    <t>NASHTEX LEASING INC</t>
  </si>
  <si>
    <t>GLNX CORPORATION</t>
  </si>
  <si>
    <t>UNITED ASPHALTS INC</t>
  </si>
  <si>
    <t>RAMPART RANGE CORPORATION</t>
  </si>
  <si>
    <t>10211 KIMBERWICK DR</t>
  </si>
  <si>
    <t>LITTLETON</t>
  </si>
  <si>
    <t>720-981-5897</t>
  </si>
  <si>
    <t>AMY-RAMPARTRANGE@HOTMAIL.COM</t>
  </si>
  <si>
    <t>HERZOG RAILROAD SERVICES INC</t>
  </si>
  <si>
    <t>GEORGE WILLIAMS</t>
  </si>
  <si>
    <t>700 S RIVERSIDE RD</t>
  </si>
  <si>
    <t>SAINT JOSEPH</t>
  </si>
  <si>
    <t>816-233-9002</t>
  </si>
  <si>
    <t>MICHAEL KEMP</t>
  </si>
  <si>
    <t>BASF CORPORATION</t>
  </si>
  <si>
    <t>JOHN HOYT</t>
  </si>
  <si>
    <t>1101 31ST ST</t>
  </si>
  <si>
    <t xml:space="preserve">DOWNERS </t>
  </si>
  <si>
    <t>630-829-9439</t>
  </si>
  <si>
    <t>HOYT@ALLTRANSTEK.COM</t>
  </si>
  <si>
    <t>CONTINENTAL TANK CAR CORPORATION</t>
  </si>
  <si>
    <t>TRANSPORTATION EQUIPMENT INC</t>
  </si>
  <si>
    <t>EASTMAN CHEMICAL COMPANY</t>
  </si>
  <si>
    <t>BP CORPORATION NORTH AMERICA INC</t>
  </si>
  <si>
    <t>630-325-9439</t>
  </si>
  <si>
    <t>REYNOLDS METALS COMPANY LLC</t>
  </si>
  <si>
    <t xml:space="preserve">ALCOA USA - PROPERTY TAX </t>
  </si>
  <si>
    <t>DEPT</t>
  </si>
  <si>
    <t>201 ISABELLA ST</t>
  </si>
  <si>
    <t>412-315-2746</t>
  </si>
  <si>
    <t>DIANA.COLON@ALCOA.COM</t>
  </si>
  <si>
    <t>SGA LEASING COMPANY</t>
  </si>
  <si>
    <t>G A WELSCH</t>
  </si>
  <si>
    <t>12556 ARIES LOOP</t>
  </si>
  <si>
    <t>WILLIS</t>
  </si>
  <si>
    <t>936-856-7665</t>
  </si>
  <si>
    <t>GLENNWELSCH@CEBRIDGE.NET</t>
  </si>
  <si>
    <t>PCS PHOSPHATE COMPANY INC</t>
  </si>
  <si>
    <t>CITICORP RAILMARK INC</t>
  </si>
  <si>
    <t>KRISTEN.GLANVILLE@GRRX.COM</t>
  </si>
  <si>
    <t>POOLE CHEMICAL COMPANY INC</t>
  </si>
  <si>
    <t xml:space="preserve">C/O RAMPART RANGE </t>
  </si>
  <si>
    <t>CORPORATION</t>
  </si>
  <si>
    <t>SUNOCO INC</t>
  </si>
  <si>
    <t>C/O INDURANTE &amp; ASSOCIATES</t>
  </si>
  <si>
    <t>BOEING COMPANY</t>
  </si>
  <si>
    <t>MEG BROWNING</t>
  </si>
  <si>
    <t>PO BOX 3707</t>
  </si>
  <si>
    <t>SEATTLE</t>
  </si>
  <si>
    <t>206-662-2315</t>
  </si>
  <si>
    <t>TRANSMATRIX</t>
  </si>
  <si>
    <t>THOMAS S WAGNER</t>
  </si>
  <si>
    <t>SCOTT@TRANSMATRIX.COM</t>
  </si>
  <si>
    <t>TYSON FRESH MEATS</t>
  </si>
  <si>
    <t>ARKEMA INC</t>
  </si>
  <si>
    <t>SHELL OIL COMPANY</t>
  </si>
  <si>
    <t>PO BOX 4369</t>
  </si>
  <si>
    <t>713-241-0133</t>
  </si>
  <si>
    <t>ASHLEY.KRAHN@SHELL.COM</t>
  </si>
  <si>
    <t>HALLIBURTON COMPANY</t>
  </si>
  <si>
    <t>TERRY HICKMAN</t>
  </si>
  <si>
    <t>PO BOX 1431</t>
  </si>
  <si>
    <t>DUNCAN</t>
  </si>
  <si>
    <t>580-251-4330</t>
  </si>
  <si>
    <t>TERRY.HICKMAN@HALLIBURTON.COM</t>
  </si>
  <si>
    <t>ALBERTA GOVERNMENT THE (ALNX)</t>
  </si>
  <si>
    <t>CAR ACCOUNTING FLOOR 4</t>
  </si>
  <si>
    <t>CANADIAN NATIONAL RAILWAY</t>
  </si>
  <si>
    <t>MONTREAL</t>
  </si>
  <si>
    <t>QC</t>
  </si>
  <si>
    <t>H3B2M9</t>
  </si>
  <si>
    <t>514-399-6620</t>
  </si>
  <si>
    <t>ANN.TOUSIGNANT@CN.CA</t>
  </si>
  <si>
    <t>CNLX CANADA INC</t>
  </si>
  <si>
    <t>CANADIAN NATIONAL RAILWAYS</t>
  </si>
  <si>
    <t>SASKATCHEWAN GRAIN CAR CORP THE (SKPX)</t>
  </si>
  <si>
    <t>CENEX HARVEST STATES COOPERATIVE</t>
  </si>
  <si>
    <t>CANADIAN WHEAT BOARD THE (CPWX)</t>
  </si>
  <si>
    <t>VTG RAIL INC</t>
  </si>
  <si>
    <t>ACCOUNTING</t>
  </si>
  <si>
    <t>103 W VANDALIA ST</t>
  </si>
  <si>
    <t>618-657-7535</t>
  </si>
  <si>
    <t>SCOTT.MUSKOPF@VTG.COM</t>
  </si>
  <si>
    <t>WINTER BIRD CORPORATION</t>
  </si>
  <si>
    <t>MARK ARON</t>
  </si>
  <si>
    <t>5538 MERRIAM DR</t>
  </si>
  <si>
    <t>MERRIAM</t>
  </si>
  <si>
    <t>913-515-4849</t>
  </si>
  <si>
    <t>DELTA TANK LINE COMPANY</t>
  </si>
  <si>
    <t xml:space="preserve">SARA SOUERBRY - DIRECTOR OF </t>
  </si>
  <si>
    <t>OPERATIONS</t>
  </si>
  <si>
    <t>PO BOX 92288</t>
  </si>
  <si>
    <t>512-233-0096</t>
  </si>
  <si>
    <t>STATETAXES@DTLXRAIL.COM</t>
  </si>
  <si>
    <t>MONSANTO COMPANY</t>
  </si>
  <si>
    <t>GEORGIA-PACIFIC CHEMICALS LLC</t>
  </si>
  <si>
    <t>SIEMENS ENERGY INC</t>
  </si>
  <si>
    <t>LYNDLEY CLARKSON</t>
  </si>
  <si>
    <t>PO BOX 80615</t>
  </si>
  <si>
    <t>INDIANAPOLI</t>
  </si>
  <si>
    <t>IN</t>
  </si>
  <si>
    <t>317-596-3260</t>
  </si>
  <si>
    <t>S</t>
  </si>
  <si>
    <t>FGAYLORD@DMAINC.COM</t>
  </si>
  <si>
    <t>RELCO TANK LINE INC.</t>
  </si>
  <si>
    <t>LAST MOUNTAIN RAILWAY</t>
  </si>
  <si>
    <t>1855 VICTORIA AVE</t>
  </si>
  <si>
    <t>REGINA</t>
  </si>
  <si>
    <t>SK</t>
  </si>
  <si>
    <t>S4P3T2</t>
  </si>
  <si>
    <t>877-487-8347</t>
  </si>
  <si>
    <t>LOGISTICS@LASTMOUNTAINRAILWAY.COM</t>
  </si>
  <si>
    <t>ECDC ENVIRONMENTAL LC</t>
  </si>
  <si>
    <t>NATIONAL STEEL CAR LIMITED</t>
  </si>
  <si>
    <t>EMILO LOSCHIAVO</t>
  </si>
  <si>
    <t>600 KENILWORTH AVENUE NORTH</t>
  </si>
  <si>
    <t>HAMILTON</t>
  </si>
  <si>
    <t>ON</t>
  </si>
  <si>
    <t>L8N3J4</t>
  </si>
  <si>
    <t>905-544-3317</t>
  </si>
  <si>
    <t>EMILIO.LOSCHIAVO@STEELCAR.COM</t>
  </si>
  <si>
    <t>SAUVAGE GAS COMPANY</t>
  </si>
  <si>
    <t>S M BROOKS FREIGHT</t>
  </si>
  <si>
    <t>RAILCARTAX@IDURANTETAX.COM</t>
  </si>
  <si>
    <t>INDURANTE &amp; ASSOCIATES, INC</t>
  </si>
  <si>
    <t>ALBERTA GOVERNMENT THE (ALPX)</t>
  </si>
  <si>
    <t>NEVADA CEMENT COMPANY</t>
  </si>
  <si>
    <t>PROPERTY TAX LEOLA ZOFREA</t>
  </si>
  <si>
    <t>PO BOX 840</t>
  </si>
  <si>
    <t>FERNLEY</t>
  </si>
  <si>
    <t>775-575-2281</t>
  </si>
  <si>
    <t>LZOFREA@NEVADACEMENT.COM</t>
  </si>
  <si>
    <t>EPIC</t>
  </si>
  <si>
    <t>TAX DEPT LARRY BUNTING</t>
  </si>
  <si>
    <t>227 US HIGHWAY 206</t>
  </si>
  <si>
    <t>FLANDERS</t>
  </si>
  <si>
    <t>973-601-9212</t>
  </si>
  <si>
    <t>LBUNTING@SYNAGRO.COM</t>
  </si>
  <si>
    <t>MOSAIC CROP NUTRITION LLC</t>
  </si>
  <si>
    <t>PLAINS LPG SERVICES LP</t>
  </si>
  <si>
    <t>PO BOX 4648</t>
  </si>
  <si>
    <t>713-993-5668</t>
  </si>
  <si>
    <t>MPPAKKATH@PAALP.COM</t>
  </si>
  <si>
    <t>HUNTSMAN PETROCHEMICAL CORPORATION</t>
  </si>
  <si>
    <t>PO BOX 4980</t>
  </si>
  <si>
    <t xml:space="preserve">THE </t>
  </si>
  <si>
    <t>WOODLANDS</t>
  </si>
  <si>
    <t>CITGO PETROLEUM CORPORATION</t>
  </si>
  <si>
    <t>JIM FOWLER</t>
  </si>
  <si>
    <t>PO BOX 4689</t>
  </si>
  <si>
    <t>832-486-4303</t>
  </si>
  <si>
    <t>JFOWLER@CITGO.COM</t>
  </si>
  <si>
    <t>GEORGETOWN RAIL EQUIPMENT COMPANY</t>
  </si>
  <si>
    <t>TIM HARRIS</t>
  </si>
  <si>
    <t>111 W COOPERATIVE WAY</t>
  </si>
  <si>
    <t>GEORGETOW</t>
  </si>
  <si>
    <t>512-240-5146</t>
  </si>
  <si>
    <t>N</t>
  </si>
  <si>
    <t>MILLER@GEORGETOWNRAIL.COM</t>
  </si>
  <si>
    <t>MID-AM EQUIPMENT,INC.</t>
  </si>
  <si>
    <t>ROBERT SCHROEDER</t>
  </si>
  <si>
    <t>PO BOX 40398</t>
  </si>
  <si>
    <t>MESA</t>
  </si>
  <si>
    <t>AZ</t>
  </si>
  <si>
    <t>480-247-3892</t>
  </si>
  <si>
    <t>BOBMIDAM@QWEST.NET</t>
  </si>
  <si>
    <t>DANA RAILCARE</t>
  </si>
  <si>
    <t>1280 RAILCAR AVE</t>
  </si>
  <si>
    <t>PENFORD PRODUCTS COMPANY</t>
  </si>
  <si>
    <t>EXCEL RAILCAR CORPORATION (ERCX)</t>
  </si>
  <si>
    <t xml:space="preserve">CANTERA LAKES OFFICE CAMPUS  </t>
  </si>
  <si>
    <t>REID BARENBRUGGE</t>
  </si>
  <si>
    <t>28367 DAVIS PKWY</t>
  </si>
  <si>
    <t>WARRENVILL</t>
  </si>
  <si>
    <t>630-657-1100</t>
  </si>
  <si>
    <t>RBAREN@EXCELRAILCAR.COM</t>
  </si>
  <si>
    <t>AIR LIQUIDE AMERICA LP</t>
  </si>
  <si>
    <t>AMERICAN ELECTRIC POWER SERVICE CORP</t>
  </si>
  <si>
    <t>R SCOTT BIBLE</t>
  </si>
  <si>
    <t>PO BOX 16428</t>
  </si>
  <si>
    <t>COLUMBUS</t>
  </si>
  <si>
    <t>OH</t>
  </si>
  <si>
    <t>614-716-2784</t>
  </si>
  <si>
    <t>ALKEATON@AEP.COM</t>
  </si>
  <si>
    <t>CONSOLIDATED GRAIN &amp; BARGE CO (CGRX)</t>
  </si>
  <si>
    <t>PETER J INDURANTE</t>
  </si>
  <si>
    <t>PROGRESS RAIL SERVICES CORPORATION</t>
  </si>
  <si>
    <t>DATX ASSOCIATES</t>
  </si>
  <si>
    <t>RICHARD BYHRE</t>
  </si>
  <si>
    <t>W32587 MICKLE RD</t>
  </si>
  <si>
    <t>DELAFIELD</t>
  </si>
  <si>
    <t>262-352-4584</t>
  </si>
  <si>
    <t>RBYHER@WI.RR.COM</t>
  </si>
  <si>
    <t>GOLDEN LEASING</t>
  </si>
  <si>
    <t>JEFF MCCONNELL</t>
  </si>
  <si>
    <t>13101 N COUNTYLINE RD</t>
  </si>
  <si>
    <t>YUKON</t>
  </si>
  <si>
    <t>405-641-1620</t>
  </si>
  <si>
    <t>AMERIGAS PROPANE LP</t>
  </si>
  <si>
    <t>ATTN: LISA JO MYERS</t>
  </si>
  <si>
    <t>11450 COMPAQ CENTER WEST DR</t>
  </si>
  <si>
    <t>281-552-4028</t>
  </si>
  <si>
    <t>ATEL LEASING CORPORATION</t>
  </si>
  <si>
    <t>CRYSTAL CAR LINE INC</t>
  </si>
  <si>
    <t>MICHAEL PUCKETT</t>
  </si>
  <si>
    <t>810 S CINCINNATI AVE</t>
  </si>
  <si>
    <t>TULSA</t>
  </si>
  <si>
    <t>539-292-4355</t>
  </si>
  <si>
    <t>MICHAEL.PUCKETT@INGREDION.COM</t>
  </si>
  <si>
    <t>INTERCOASTAL CAPITAL CORPORATION</t>
  </si>
  <si>
    <t>TRINITY RAIL MANAGEMENT INC</t>
  </si>
  <si>
    <t>OXBOW CALCINING INTERNATIONAL LLC</t>
  </si>
  <si>
    <t>PEGGY ROBERTS</t>
  </si>
  <si>
    <t>1601 FORUM PL</t>
  </si>
  <si>
    <t xml:space="preserve">WEST PALM </t>
  </si>
  <si>
    <t>BEACH</t>
  </si>
  <si>
    <t>RGCX LTD</t>
  </si>
  <si>
    <t>907 LINDBERG AVE</t>
  </si>
  <si>
    <t>MCALLEN</t>
  </si>
  <si>
    <t>956-686-2221</t>
  </si>
  <si>
    <t>SAFETY-KLEEN SYSTEMS, INC.</t>
  </si>
  <si>
    <t>702-363-3118</t>
  </si>
  <si>
    <t>RAILCARTAX@INDURANTE.COM</t>
  </si>
  <si>
    <t>PRAXAIR INC</t>
  </si>
  <si>
    <t>AGRIUM US INC</t>
  </si>
  <si>
    <t xml:space="preserve">TAX DEPARTMENT - AGRIUM U.S. </t>
  </si>
  <si>
    <t>5296 HARVEST LAKE DR</t>
  </si>
  <si>
    <t>LOVELAND</t>
  </si>
  <si>
    <t>403-225-7110</t>
  </si>
  <si>
    <t>EBAINES@AGRIUM.COM</t>
  </si>
  <si>
    <t>PPG INDUSTRIES INC</t>
  </si>
  <si>
    <t>ANNETTE LADNER</t>
  </si>
  <si>
    <t>661-654-7052</t>
  </si>
  <si>
    <t>ANNETTELADNER@CHEVRON.COM</t>
  </si>
  <si>
    <t>RHODIA INC</t>
  </si>
  <si>
    <t>504 CARNEGIE CTR</t>
  </si>
  <si>
    <t>PRINCETON</t>
  </si>
  <si>
    <t>ASH GROVE CEMENT COMPANY (ASGX)</t>
  </si>
  <si>
    <t>MARK MEADS</t>
  </si>
  <si>
    <t>PO BOX 25900</t>
  </si>
  <si>
    <t xml:space="preserve">OVERLAND </t>
  </si>
  <si>
    <t>913-319-6157</t>
  </si>
  <si>
    <t>PARK</t>
  </si>
  <si>
    <t>MARK.MEADS@ASHGROVE.COM</t>
  </si>
  <si>
    <t>GLACIER STATE DISTRIBUTION  GLSX</t>
  </si>
  <si>
    <t>STEVEN HERR</t>
  </si>
  <si>
    <t>7517 60TH ST</t>
  </si>
  <si>
    <t>KENOSHA</t>
  </si>
  <si>
    <t>262-657-0711</t>
  </si>
  <si>
    <t>GLACIERSTATE@SBCGLOBAL.NET</t>
  </si>
  <si>
    <t>MISSISSIPPI POWER COMPANY</t>
  </si>
  <si>
    <t>MARY O'NEAL</t>
  </si>
  <si>
    <t>2992 WEST BEACH BLVD</t>
  </si>
  <si>
    <t>GULFPORT</t>
  </si>
  <si>
    <t>MS</t>
  </si>
  <si>
    <t>228-865-5741</t>
  </si>
  <si>
    <t>MGONEAL@SOUTHERNCO.COM</t>
  </si>
  <si>
    <t>CHEMICAL WASTE MANAGEMENT INC.</t>
  </si>
  <si>
    <t>YEMAYA SHIPP</t>
  </si>
  <si>
    <t>70 S ALASKA ST</t>
  </si>
  <si>
    <t>206-206-8306</t>
  </si>
  <si>
    <t>YEVANS@WM.COM</t>
  </si>
  <si>
    <t>DAKOTA GASIFICATION COMPANY</t>
  </si>
  <si>
    <t>INDURANTE&amp; ASSOCIATES</t>
  </si>
  <si>
    <t>702-223-4780</t>
  </si>
  <si>
    <t>AMG RESOURCES CORPORATION</t>
  </si>
  <si>
    <t>MELLISA FRAZIER</t>
  </si>
  <si>
    <t>2 ROBINSON PLZ</t>
  </si>
  <si>
    <t>216-831-0510</t>
  </si>
  <si>
    <t>MFRASER@AMGRESOURCES.COM</t>
  </si>
  <si>
    <t>CARMATH INC</t>
  </si>
  <si>
    <t>WESTLAKE POLYMERS LLC</t>
  </si>
  <si>
    <t xml:space="preserve">GREENBRIER MANAGEMENT </t>
  </si>
  <si>
    <t>SERVICES, LLC</t>
  </si>
  <si>
    <t>ARRENDADORA NACIONAL DE CARROS DE</t>
  </si>
  <si>
    <t>GERARDO SAAVEDRA KURI</t>
  </si>
  <si>
    <t>VITO ALESSIO ROBLES 166,</t>
  </si>
  <si>
    <t xml:space="preserve">CUIDAD DE </t>
  </si>
  <si>
    <t>MEX</t>
  </si>
  <si>
    <t>11-551-0850</t>
  </si>
  <si>
    <t>MEXICO</t>
  </si>
  <si>
    <t>INFO@ANCAF.COM</t>
  </si>
  <si>
    <t>EQUISTAR CHEMICALS LP</t>
  </si>
  <si>
    <t>INDURANTE &amp;  ASSOCIATES INC</t>
  </si>
  <si>
    <t>SEARLES VALLEY MINERALS</t>
  </si>
  <si>
    <t>CALDWELL-BAKER COMPANY</t>
  </si>
  <si>
    <t>GARDNER</t>
  </si>
  <si>
    <t>979-229-4724</t>
  </si>
  <si>
    <t>CALDWELLBAKERCO@GMAIL.COM</t>
  </si>
  <si>
    <t>GEORGIA PACIFIC LLC</t>
  </si>
  <si>
    <t>GEORGIA POWER COMPANY</t>
  </si>
  <si>
    <t>PROPERTY TAX -BIN 10120</t>
  </si>
  <si>
    <t>241 RALPH MCGILL BLVD NE</t>
  </si>
  <si>
    <t>ATLANTA</t>
  </si>
  <si>
    <t>GA</t>
  </si>
  <si>
    <t>404-506-6294</t>
  </si>
  <si>
    <t>EGRAMMON@SOUTHERNCO.COM</t>
  </si>
  <si>
    <t>AMY BOOTH</t>
  </si>
  <si>
    <t>ASSOCIATED ELECTRIC COOPERATIVE INC</t>
  </si>
  <si>
    <t>JEFF BENNETT</t>
  </si>
  <si>
    <t>PO BOX 754</t>
  </si>
  <si>
    <t>SPRINGFIELD</t>
  </si>
  <si>
    <t>417-885-9264</t>
  </si>
  <si>
    <t>JBENNETT@AECI.ORG</t>
  </si>
  <si>
    <t>OCCIDENTAL CHEMICAL CORPORATION</t>
  </si>
  <si>
    <t>CALUMET LUBRICANTS</t>
  </si>
  <si>
    <t xml:space="preserve">C/O TRINITY RAIL-OPERATIONS </t>
  </si>
  <si>
    <t>MNGR</t>
  </si>
  <si>
    <t>2525 N STEMMONS FWY</t>
  </si>
  <si>
    <t>DALLAS</t>
  </si>
  <si>
    <t>VIP TANK CAR SERVICE</t>
  </si>
  <si>
    <t>760-329-7786</t>
  </si>
  <si>
    <t>MHF SERVICES</t>
  </si>
  <si>
    <t>RAILCAR LEASING SOLUTIONS LTD</t>
  </si>
  <si>
    <t>DEBBIE WILSON</t>
  </si>
  <si>
    <t>1133 CHILD AVE NE</t>
  </si>
  <si>
    <t>CALGARY</t>
  </si>
  <si>
    <t>AB</t>
  </si>
  <si>
    <t>T2E5C6</t>
  </si>
  <si>
    <t>403-262-1459</t>
  </si>
  <si>
    <t>WILSON.DEB3@GMAIL.COM</t>
  </si>
  <si>
    <t>JAIX LEASING COMPANY</t>
  </si>
  <si>
    <t>P4 PRODUCTION LLC</t>
  </si>
  <si>
    <t xml:space="preserve">C/O MONSANTO COMPANY TAX </t>
  </si>
  <si>
    <t>DEPT G5EE</t>
  </si>
  <si>
    <t>800 N LINDBERGH BLVD</t>
  </si>
  <si>
    <t>SAINT LOUIS</t>
  </si>
  <si>
    <t>314-694-1000</t>
  </si>
  <si>
    <t>MICHELLE.LOREAUX@MONSONTO.COM</t>
  </si>
  <si>
    <t>FRANKLIN CORPORATION, RICK</t>
  </si>
  <si>
    <t>BERNICE FRANKLIN</t>
  </si>
  <si>
    <t>PO BOX 365</t>
  </si>
  <si>
    <t>LEBANON</t>
  </si>
  <si>
    <t>541-451-1275</t>
  </si>
  <si>
    <t>BERNICE@RFC-NW.COM</t>
  </si>
  <si>
    <t>SHINTECH INCORPORATED</t>
  </si>
  <si>
    <t>MICHAEL LANDIS</t>
  </si>
  <si>
    <t>3 GREENWAY PLZ</t>
  </si>
  <si>
    <t>713-418-6543</t>
  </si>
  <si>
    <t>MLANDIS@SHIN-TECH.COM</t>
  </si>
  <si>
    <t>INFINEUM USA LP</t>
  </si>
  <si>
    <t>MIDWEST RAILCAR CORPORATION</t>
  </si>
  <si>
    <t>JACKIE FREEMAN</t>
  </si>
  <si>
    <t>618-288-2233</t>
  </si>
  <si>
    <t>MNATION@MIDWESTRAILCAR.COM</t>
  </si>
  <si>
    <t>CMC STEEL TEXAS</t>
  </si>
  <si>
    <t>KYLE POER - CMC METALS</t>
  </si>
  <si>
    <t>12720 HILLCREST RD</t>
  </si>
  <si>
    <t>972-770-1140</t>
  </si>
  <si>
    <t>KYLEPOER@MFPOER.COM</t>
  </si>
  <si>
    <t>TATE &amp; LYLE INGREDIENTS AMERICAS LLC</t>
  </si>
  <si>
    <t>CHEVRON PHILLIPS CHEMICAL COMPANY LP</t>
  </si>
  <si>
    <t>RUSTY GENSON</t>
  </si>
  <si>
    <t>10001 SIX PINES DR</t>
  </si>
  <si>
    <t>832-813-4340</t>
  </si>
  <si>
    <t>GENSORL@CPCHEM.COM</t>
  </si>
  <si>
    <t>WISCONSIN PUBLIC SERVICE CORPORATION</t>
  </si>
  <si>
    <t>KEN COLIN</t>
  </si>
  <si>
    <t>200 E RANDOLPH ST</t>
  </si>
  <si>
    <t>312-240-4527</t>
  </si>
  <si>
    <t>KFCOLIN@INTEGRYSGROUP.COM</t>
  </si>
  <si>
    <t>HONEYWELL,INT.</t>
  </si>
  <si>
    <t>TRADE WIND, LTD.</t>
  </si>
  <si>
    <t>THOMAS S. WAGNER</t>
  </si>
  <si>
    <t>ALLIANT ENERGY</t>
  </si>
  <si>
    <t>PORTLAND GENERAL ELECTRIC COMPANY</t>
  </si>
  <si>
    <t>121 SW SALMON ST</t>
  </si>
  <si>
    <t>503-464-7761</t>
  </si>
  <si>
    <t>ROBIN.KAPELA@PGN.COM</t>
  </si>
  <si>
    <t>JOY GLOBAL SURFACE MINING INC</t>
  </si>
  <si>
    <t>JAMES AMBROSE</t>
  </si>
  <si>
    <t>PO BOX 310</t>
  </si>
  <si>
    <t>MILWAUKEE</t>
  </si>
  <si>
    <t>414-670-7211</t>
  </si>
  <si>
    <t>JIM.AMBROSE@JOYGLOBAL.COM</t>
  </si>
  <si>
    <t>HERITAGE OPERATING LP</t>
  </si>
  <si>
    <t>JAY LODE</t>
  </si>
  <si>
    <t>PO BOX 965</t>
  </si>
  <si>
    <t xml:space="preserve">VALLEY </t>
  </si>
  <si>
    <t>999-999-9999</t>
  </si>
  <si>
    <t>FORGE</t>
  </si>
  <si>
    <t>TAXFAX@HERITAGEPROPANE.COM</t>
  </si>
  <si>
    <t>INEOS USA LLC</t>
  </si>
  <si>
    <t>CHEVRON ORONITE CO LLC</t>
  </si>
  <si>
    <t xml:space="preserve">CHEVRON PROPERTY TAX - M. </t>
  </si>
  <si>
    <t>BRIGGS</t>
  </si>
  <si>
    <t>PO BOX 285</t>
  </si>
  <si>
    <t>HELM CHESAPEAKE LP</t>
  </si>
  <si>
    <t>NEVADA ENERGY</t>
  </si>
  <si>
    <t>RAIL CAR TAX</t>
  </si>
  <si>
    <t>PO BOX 10100</t>
  </si>
  <si>
    <t>RENO</t>
  </si>
  <si>
    <t>775-834-1221</t>
  </si>
  <si>
    <t>KPATCHETT@NVENERGY.COM</t>
  </si>
  <si>
    <t>MIDWEST GENERATION, LLC</t>
  </si>
  <si>
    <t>SULCOM INC</t>
  </si>
  <si>
    <t>7000 CENTRAL PKWY</t>
  </si>
  <si>
    <t>281-907-9500</t>
  </si>
  <si>
    <t>ANDREA.LOCKHART@OXBOW.COM</t>
  </si>
  <si>
    <t>LORAM MAINTENANCE OF WAY, INC</t>
  </si>
  <si>
    <t>MARIE GERAGHTY</t>
  </si>
  <si>
    <t>HAMEL</t>
  </si>
  <si>
    <t>MN</t>
  </si>
  <si>
    <t>763-478-2228</t>
  </si>
  <si>
    <t>MARIE.E.GERAGHTY@LORAM.COM</t>
  </si>
  <si>
    <t>WESTERN RAILROAD EQUIPMENT COMPANY</t>
  </si>
  <si>
    <t>SOUTHERN RAIL ASSOCIATES</t>
  </si>
  <si>
    <t>GREENFIELD LOGISTICS, LLC</t>
  </si>
  <si>
    <t>ATTN; RAILCAR TAX DEPT</t>
  </si>
  <si>
    <t>PO BOX 910332</t>
  </si>
  <si>
    <t>801-676-1575</t>
  </si>
  <si>
    <t>GEORGE</t>
  </si>
  <si>
    <t>SJOHANSON@GREENFIELDLOGISTICS.COM</t>
  </si>
  <si>
    <t>ARCH CHEMICALS - LONZA</t>
  </si>
  <si>
    <t>RAILCAR TAX DEPARTMENT</t>
  </si>
  <si>
    <t>1200 OLD LOWER RIVER RD NW</t>
  </si>
  <si>
    <t>CHARLESTON</t>
  </si>
  <si>
    <t>TN</t>
  </si>
  <si>
    <t>423-780-2665</t>
  </si>
  <si>
    <t>CHARLESTON.INFO@LONZA.COM</t>
  </si>
  <si>
    <t>GATX DE MEXICO INC</t>
  </si>
  <si>
    <t xml:space="preserve">C/O GATX CORPORATION - 51ST </t>
  </si>
  <si>
    <t>FLOOR</t>
  </si>
  <si>
    <t>PAN AMERICAN RAILWAY CO</t>
  </si>
  <si>
    <t xml:space="preserve">CERRADA DE CANOA NO 14 COLONIA </t>
  </si>
  <si>
    <t>TIZAPAN SAN ANGEL</t>
  </si>
  <si>
    <t>CP01090</t>
  </si>
  <si>
    <t>HUNTSMAN ETHYLENEAMINES LTD</t>
  </si>
  <si>
    <t>500 S HUNTSMAN WAY</t>
  </si>
  <si>
    <t>AEROPRES CORPORATION</t>
  </si>
  <si>
    <t>1324 N HEARNE AVE</t>
  </si>
  <si>
    <t>SHREVEPORT</t>
  </si>
  <si>
    <t>LA</t>
  </si>
  <si>
    <t>952-742-7103</t>
  </si>
  <si>
    <t>JO_BUHL@CARGILL.COM</t>
  </si>
  <si>
    <t>SID RICHARDSON CARBON COMPANY</t>
  </si>
  <si>
    <t>LONE STAR INDUSTRIES INC</t>
  </si>
  <si>
    <t>INDURANTE &amp; ASSOC</t>
  </si>
  <si>
    <t>RAILCARTAX@INDURATETAX.COM</t>
  </si>
  <si>
    <t>SEGX RAILCAR LLC</t>
  </si>
  <si>
    <t>ROBERT V EADES JR</t>
  </si>
  <si>
    <t>15671 FOUNTAIN HILLS DR</t>
  </si>
  <si>
    <t>402-339-5430</t>
  </si>
  <si>
    <t>BEADES@POINTENET.COM</t>
  </si>
  <si>
    <t>SOUTH DAKOTA SOYBEAN PROCESSORS</t>
  </si>
  <si>
    <t>MARK HYDE</t>
  </si>
  <si>
    <t>PO BOX 500</t>
  </si>
  <si>
    <t>VOLGA</t>
  </si>
  <si>
    <t>SD</t>
  </si>
  <si>
    <t>605-627-9240</t>
  </si>
  <si>
    <t>MARK.HYDE@SDSBP.COM</t>
  </si>
  <si>
    <t>FLINT HILLS RESOURCES LP</t>
  </si>
  <si>
    <t>HORSEHEAD CORPORATION</t>
  </si>
  <si>
    <t>4955 STEUBENVILLE PIKE</t>
  </si>
  <si>
    <t>724-773-9060</t>
  </si>
  <si>
    <t>SCAMP@HORSEHEAD.NET</t>
  </si>
  <si>
    <t>BP WEST COAST PRODUCTS LLC</t>
  </si>
  <si>
    <t xml:space="preserve">COFFEYVILLE RESOURCES NITROGEN </t>
  </si>
  <si>
    <t>FERTILIZERS LLC</t>
  </si>
  <si>
    <t>MINNESOTA SOYBEAN PROCESSORS</t>
  </si>
  <si>
    <t>ANN SCHIECK</t>
  </si>
  <si>
    <t>PO BOX 100</t>
  </si>
  <si>
    <t>BREWSTER</t>
  </si>
  <si>
    <t>507-842-6701</t>
  </si>
  <si>
    <t>ANN.SCHIECK@MNSOY.COM</t>
  </si>
  <si>
    <t>REAGENT CHEMICAL &amp; RESEARCH INC</t>
  </si>
  <si>
    <t>9 PEACH TREE HILL RD</t>
  </si>
  <si>
    <t>DETROIT EDISON COMPANY THE</t>
  </si>
  <si>
    <t>PO BOX 33017</t>
  </si>
  <si>
    <t>DETROIT</t>
  </si>
  <si>
    <t>NTL TRANSPORTATION LTD</t>
  </si>
  <si>
    <t>INTERSTATE COMMODITIES INC</t>
  </si>
  <si>
    <t>ATEL EQUIPMENT SERVICES</t>
  </si>
  <si>
    <t>ENTERGY LOUISIANA LLC</t>
  </si>
  <si>
    <t>WESTROCK MWV LLC</t>
  </si>
  <si>
    <t>COMPASS CAPITAL CORPORATION</t>
  </si>
  <si>
    <t>INNOPHOS INC</t>
  </si>
  <si>
    <t>ARI TAX DEPARTMENT</t>
  </si>
  <si>
    <t>MAVERICK TUBE CORP</t>
  </si>
  <si>
    <t>5000 N COUNTY ROAD 967</t>
  </si>
  <si>
    <t>BLYTHEVILLE</t>
  </si>
  <si>
    <t>AR</t>
  </si>
  <si>
    <t>ICL PERFORMANCE PRODUCTS LP</t>
  </si>
  <si>
    <t>JOE BARBIERI</t>
  </si>
  <si>
    <t>JBARBIERI@MIDWESTRAILCAR.COM</t>
  </si>
  <si>
    <t>EMPIRE RAILCAR CORP</t>
  </si>
  <si>
    <t>D521 - ROBERT WRIGHT</t>
  </si>
  <si>
    <t>760-320-1155</t>
  </si>
  <si>
    <t>OMAHA TRACK INC</t>
  </si>
  <si>
    <t>12930 I ST</t>
  </si>
  <si>
    <t>402-932-4794</t>
  </si>
  <si>
    <t>BEV@OMAHATRACK.COM</t>
  </si>
  <si>
    <t>VORTEX RECYCLING</t>
  </si>
  <si>
    <t>JOHN GREER</t>
  </si>
  <si>
    <t>61 RIVERPARK DR</t>
  </si>
  <si>
    <t>NEW CASTLE</t>
  </si>
  <si>
    <t>L B FOSTER COMPANY</t>
  </si>
  <si>
    <t>TAX &amp; COMPLIANCE DEPT</t>
  </si>
  <si>
    <t>415 HOLIDAY DR</t>
  </si>
  <si>
    <t>412-928-3440</t>
  </si>
  <si>
    <t>TCURRAN@LBFOSTER.COM</t>
  </si>
  <si>
    <t>MITSUI RAIL CAPITAL LLC</t>
  </si>
  <si>
    <t>CLEARWATER PAPER CORP</t>
  </si>
  <si>
    <t>RAY LEITERMAN</t>
  </si>
  <si>
    <t>601 W RIVERSIDE AVE</t>
  </si>
  <si>
    <t>208-344-7132</t>
  </si>
  <si>
    <t>SCOTT.OBRIEN@CLEARWATERPAPER.COM</t>
  </si>
  <si>
    <t>US ECOLOGY IDAHO INC</t>
  </si>
  <si>
    <t>TASHERA BEVAN</t>
  </si>
  <si>
    <t>101 S CAPITOL BLVD</t>
  </si>
  <si>
    <t>208-319-1624</t>
  </si>
  <si>
    <t>TASHERA.BEVAN@USECOLOGY.COM</t>
  </si>
  <si>
    <t>UNITED STATES STEEL CORPORATION</t>
  </si>
  <si>
    <t>RICHARD RUFFING</t>
  </si>
  <si>
    <t>600 GRANT ST</t>
  </si>
  <si>
    <t>412-433-6434</t>
  </si>
  <si>
    <t>RJRUFFING@USS.COM</t>
  </si>
  <si>
    <t>NORTHERN STATES POWER COMPANY</t>
  </si>
  <si>
    <t>HARSCO RAIL</t>
  </si>
  <si>
    <t>DEBRA PRIDGEN</t>
  </si>
  <si>
    <t>2401 EDMUND HWY</t>
  </si>
  <si>
    <t xml:space="preserve">WEST </t>
  </si>
  <si>
    <t>SC</t>
  </si>
  <si>
    <t>803-822-9160</t>
  </si>
  <si>
    <t>COLUMBIA</t>
  </si>
  <si>
    <t>DPRIDGEN@HARSCO.COM</t>
  </si>
  <si>
    <t>REDSTREAK LLC</t>
  </si>
  <si>
    <t>JOHN B HUFFORD</t>
  </si>
  <si>
    <t>200 UNION BLVD</t>
  </si>
  <si>
    <t>LAKEWOOD</t>
  </si>
  <si>
    <t>720-898-8577</t>
  </si>
  <si>
    <t>JHUFFORD@REDSTREAKRAIL.COM</t>
  </si>
  <si>
    <t>FOREMARK PERFORMANCE CHEMICALS</t>
  </si>
  <si>
    <t>RAIL CONNECTION INC</t>
  </si>
  <si>
    <t>CCC TRANSPORT COMPANY</t>
  </si>
  <si>
    <t>TOTAL PETROCHEMICALS USA INC</t>
  </si>
  <si>
    <t>TAMINCO US INC</t>
  </si>
  <si>
    <t>ESSEX HYBRID SEED COMPANY LIMITED</t>
  </si>
  <si>
    <t>KRYSTYNA GUILLAS</t>
  </si>
  <si>
    <t>6161 CORONATION AVE.</t>
  </si>
  <si>
    <t>WINDSOR</t>
  </si>
  <si>
    <t>N8T0A5</t>
  </si>
  <si>
    <t>519-974-9993</t>
  </si>
  <si>
    <t>ACCOUNTING@ESSEXHYBRID.COM</t>
  </si>
  <si>
    <t>OMNI SOURCE CORP</t>
  </si>
  <si>
    <t>MIDWEST AGRA COMMODITIES</t>
  </si>
  <si>
    <t>503-598-3880</t>
  </si>
  <si>
    <t>DENNIS.LOWERY@GBRX.COM</t>
  </si>
  <si>
    <t>ERCO WORLDWIDE USA</t>
  </si>
  <si>
    <t>INFINITY RAILCAR</t>
  </si>
  <si>
    <t>CONNIE PERKINS</t>
  </si>
  <si>
    <t>PO BOX 379</t>
  </si>
  <si>
    <t>VICTORIA</t>
  </si>
  <si>
    <t>361-578-4109</t>
  </si>
  <si>
    <t>CPERKINS@INFINITYFUNDS.COM</t>
  </si>
  <si>
    <t>TEALINC LIMITED</t>
  </si>
  <si>
    <t>RAILCAR ACCOUNTING</t>
  </si>
  <si>
    <t>1606 ROSEBUD CREEK RD</t>
  </si>
  <si>
    <t>FORSYTH</t>
  </si>
  <si>
    <t>406-347-5237</t>
  </si>
  <si>
    <t>TAMMY@TEALINC.COM</t>
  </si>
  <si>
    <t xml:space="preserve">MIDWEST RAILCAR CAPITAL EQUIPMENT </t>
  </si>
  <si>
    <t>(MCEX)</t>
  </si>
  <si>
    <t>MICHELLE NATION</t>
  </si>
  <si>
    <t>4949 AUTUMN OAKS DR</t>
  </si>
  <si>
    <t>MARYVILLE</t>
  </si>
  <si>
    <t>WESTERN FUELS ASSOCIATION</t>
  </si>
  <si>
    <t>MERI SANDLIN</t>
  </si>
  <si>
    <t>12050 PECOS ST</t>
  </si>
  <si>
    <t>WESTMINSTE</t>
  </si>
  <si>
    <t>303-255-5811</t>
  </si>
  <si>
    <t>R</t>
  </si>
  <si>
    <t>SBOLAND@WESTERNFUELS.ORG</t>
  </si>
  <si>
    <t xml:space="preserve">NORTHERN INDIANA PUBLIC SERVICE </t>
  </si>
  <si>
    <t>COMPANY</t>
  </si>
  <si>
    <t>JOHN SCOTT</t>
  </si>
  <si>
    <t>290 W NATIONWIDE BLVD</t>
  </si>
  <si>
    <t>614-460-6806</t>
  </si>
  <si>
    <t>JOHNSCOTT@NISOURCE.COM</t>
  </si>
  <si>
    <t>ELK POINT TRANSPORTATION CO LLC</t>
  </si>
  <si>
    <t>CAROLYN L. STRICKLAND</t>
  </si>
  <si>
    <t>6207 BEE CAVE ROAD</t>
  </si>
  <si>
    <t>800-749-0530</t>
  </si>
  <si>
    <t>CAROLYN@RYANADAIR.COM</t>
  </si>
  <si>
    <t>INEOS ABS (USA) CORPORATION LLC</t>
  </si>
  <si>
    <t>PINNACLE POLYMERS</t>
  </si>
  <si>
    <t>J &amp; J RAILCAR LEASING LLC</t>
  </si>
  <si>
    <t>EASTMAN CHEMICAL TEXAS CITY INC</t>
  </si>
  <si>
    <t>ANDREWS COMPANIES LLC THE</t>
  </si>
  <si>
    <t>MACQUARIE RAIL INC</t>
  </si>
  <si>
    <t>1 N UPPER WACKER DR</t>
  </si>
  <si>
    <t>MIDWEST ETHANOL TRANSPORT</t>
  </si>
  <si>
    <t>THE SUN PRODUCTS CORPORATION</t>
  </si>
  <si>
    <t>MOMENTIVE SPECIALTY CHEMICALS INC</t>
  </si>
  <si>
    <t>STYROLUTION AMERICA</t>
  </si>
  <si>
    <t xml:space="preserve"> RAILCARTAX@INDURANTETAX.COM </t>
  </si>
  <si>
    <t>ENTERGY ARKANSAS INC</t>
  </si>
  <si>
    <t>CWR TRANSPORTATION</t>
  </si>
  <si>
    <t>CK INDUSTRIES</t>
  </si>
  <si>
    <t>GERALD L DEMING</t>
  </si>
  <si>
    <t>PO BOX 249</t>
  </si>
  <si>
    <t>RETSOF</t>
  </si>
  <si>
    <t>NY</t>
  </si>
  <si>
    <t>585-204-7002</t>
  </si>
  <si>
    <t>INFO@VALLEYRAILCAR.COM</t>
  </si>
  <si>
    <t>TRANSPORTATION TECHNOLOGY SERVICES</t>
  </si>
  <si>
    <t>1901 BUTTERFIELD RD</t>
  </si>
  <si>
    <t>630-515-0477</t>
  </si>
  <si>
    <t>JOHN.HOYT@RYAN.COM</t>
  </si>
  <si>
    <t>CPE LOGISTICS LLC</t>
  </si>
  <si>
    <t>JASON ST JOHN - TAX DEPT</t>
  </si>
  <si>
    <t>385 INTERLOCKEN CRES</t>
  </si>
  <si>
    <t>720-566-2968</t>
  </si>
  <si>
    <t>JASON.STJOHN@CLDPK.COM</t>
  </si>
  <si>
    <t>NV ENERGY</t>
  </si>
  <si>
    <t>KEVIN PATCHETT</t>
  </si>
  <si>
    <t>775-834-3014</t>
  </si>
  <si>
    <t>GATX RAIL HOLDINGS INC (ALLX)</t>
  </si>
  <si>
    <t xml:space="preserve">C/O GATX CORPORATION 51ST </t>
  </si>
  <si>
    <t>WACKER CHEMICAL CORPORATION</t>
  </si>
  <si>
    <t>ASHLAND, INC</t>
  </si>
  <si>
    <t>KEVIN FRANCK</t>
  </si>
  <si>
    <t>KAMIN LLC</t>
  </si>
  <si>
    <t>KDL TRANSPORTATION, LLC</t>
  </si>
  <si>
    <t>UNIVAR CANADA LTD</t>
  </si>
  <si>
    <t>NUCOR STEEL SEATTLE, INC.</t>
  </si>
  <si>
    <t>UNIMIN CORPORATION</t>
  </si>
  <si>
    <t>HERITAGE ENVIRONMENTAL SERVICES INC</t>
  </si>
  <si>
    <t>CONAGRA (MHC, INC)</t>
  </si>
  <si>
    <t>CAN-AM MINERALS</t>
  </si>
  <si>
    <t>STEVE HAGMAN</t>
  </si>
  <si>
    <t>50 OAK CT</t>
  </si>
  <si>
    <t>DANVILLE</t>
  </si>
  <si>
    <t>925-831-9800</t>
  </si>
  <si>
    <t>STACY@KLEENBLAST.COM</t>
  </si>
  <si>
    <t>LANE FOREST PRODUCTS</t>
  </si>
  <si>
    <t>2111 PRAIRIE RD</t>
  </si>
  <si>
    <t>EUGENE</t>
  </si>
  <si>
    <t>541-345-9085</t>
  </si>
  <si>
    <t>DBOWMAN@LANEFOREST.COM</t>
  </si>
  <si>
    <t>CAL PAC LLC</t>
  </si>
  <si>
    <t>TAX DEPT: ROB DOW</t>
  </si>
  <si>
    <t>PO BOX 278</t>
  </si>
  <si>
    <t>LONGVIEW</t>
  </si>
  <si>
    <t>360-577-7112</t>
  </si>
  <si>
    <t>MFAHEY@PACFIBRE.COM</t>
  </si>
  <si>
    <t>TMS INTERNATIONAL LLC</t>
  </si>
  <si>
    <t>KARA PETERSON</t>
  </si>
  <si>
    <t>12 MONONGAHELA AVE</t>
  </si>
  <si>
    <t>GLASSPORT</t>
  </si>
  <si>
    <t>412-267-5172</t>
  </si>
  <si>
    <t>TDELENNE@TMSINTERNATIONAL.COM</t>
  </si>
  <si>
    <t>STELLA JONES</t>
  </si>
  <si>
    <t>NSC MINERALS LTD</t>
  </si>
  <si>
    <t>CRAIG FINN</t>
  </si>
  <si>
    <t>2241 SPEERS AVE</t>
  </si>
  <si>
    <t>SASKATOON</t>
  </si>
  <si>
    <t>S7L5X6</t>
  </si>
  <si>
    <t>306-934-6477</t>
  </si>
  <si>
    <t>CFINN@NSCMINERALS.COM</t>
  </si>
  <si>
    <t>ROCKY MOUNTAIN RECYCLING INC</t>
  </si>
  <si>
    <t>RAILCARTAX@AINDURANTETAX.COM</t>
  </si>
  <si>
    <t>ADM TRANSPORTATION COMPANY</t>
  </si>
  <si>
    <t>SALES &amp; USE TAX</t>
  </si>
  <si>
    <t>JOY.SWEARINGER@ADM.COM</t>
  </si>
  <si>
    <t>GULF POWER COMPANY</t>
  </si>
  <si>
    <t xml:space="preserve">C/O SOUTHERN COMPANY </t>
  </si>
  <si>
    <t>SERVICES</t>
  </si>
  <si>
    <t>404-506-1114</t>
  </si>
  <si>
    <t>YLHAN@SOUTHERNCO.COM</t>
  </si>
  <si>
    <t>AMERICAS STYRENICS LLC</t>
  </si>
  <si>
    <t>KAREN OLDAKOWSKI</t>
  </si>
  <si>
    <t>24 WATERWAY AVE</t>
  </si>
  <si>
    <t>832-616-7869</t>
  </si>
  <si>
    <t>KOLDAKOWSKI@AMSTY.COM</t>
  </si>
  <si>
    <t>PRAIRIE MALT LTD</t>
  </si>
  <si>
    <t>203-598-3851</t>
  </si>
  <si>
    <t>SCHULYKILL RAILCAR, INC</t>
  </si>
  <si>
    <t>RAILCAR PROPERTY TAX</t>
  </si>
  <si>
    <t>1058 PENNSYLVANIA AVE</t>
  </si>
  <si>
    <t>HARRISBURG</t>
  </si>
  <si>
    <t>717-944-1602</t>
  </si>
  <si>
    <t>DAVEGAMBLE@SKRX.COM</t>
  </si>
  <si>
    <t>ARCELORMITTAL USA LLC</t>
  </si>
  <si>
    <t>TAX DEPT: SUSAN KISH</t>
  </si>
  <si>
    <t>3210 WATLING ST</t>
  </si>
  <si>
    <t xml:space="preserve">EAST </t>
  </si>
  <si>
    <t>219-399-7583</t>
  </si>
  <si>
    <t xml:space="preserve">RAVAGO AMERICAS, LLC DBA ENTEC </t>
  </si>
  <si>
    <t>POLYMERS</t>
  </si>
  <si>
    <t>RICHARD O'NEIL</t>
  </si>
  <si>
    <t>1900 SUMMIT TOWER BLVD</t>
  </si>
  <si>
    <t>ORLANDO</t>
  </si>
  <si>
    <t>407-773-7001</t>
  </si>
  <si>
    <t>RAVAGOTAX@RAVAGOAMERICAS.COM</t>
  </si>
  <si>
    <t>BROWNER TURNOUT COMPANY</t>
  </si>
  <si>
    <t>GERALD DEMING</t>
  </si>
  <si>
    <t>EDMAN CORPORATION</t>
  </si>
  <si>
    <t>ERIC PETERSON</t>
  </si>
  <si>
    <t>175 S 3RD ST</t>
  </si>
  <si>
    <t>614-436-1100</t>
  </si>
  <si>
    <t>ERIC.PETERSON@RYAN.COM</t>
  </si>
  <si>
    <t>BRASKEM AMERICA INC</t>
  </si>
  <si>
    <t>FEED PRODUCTS SOUTH INC</t>
  </si>
  <si>
    <t xml:space="preserve">C/O MIDWEST RAILCAR </t>
  </si>
  <si>
    <t>TRINSEO LLC</t>
  </si>
  <si>
    <t>1000 CHESTERBROOK BLVD</t>
  </si>
  <si>
    <t>BERWYN</t>
  </si>
  <si>
    <t>610-240-3200</t>
  </si>
  <si>
    <t>DONOHUE@TRINSEO.COM</t>
  </si>
  <si>
    <t>INFINITY TRANSPORTATION LLC</t>
  </si>
  <si>
    <t>MIDAMERICAN ENERGY</t>
  </si>
  <si>
    <t>REICHHOLD INC</t>
  </si>
  <si>
    <t>FAYETTE POWER PROJECT</t>
  </si>
  <si>
    <t>LAURA HERRERA</t>
  </si>
  <si>
    <t>PO BOX 220</t>
  </si>
  <si>
    <t>512-578-3269</t>
  </si>
  <si>
    <t>LAURA.HERRERA@LCRA.ORG</t>
  </si>
  <si>
    <t>EVEREST RAILCAR SERVICES</t>
  </si>
  <si>
    <t>RAILCAR TAX DEPT</t>
  </si>
  <si>
    <t>PO BOX 979</t>
  </si>
  <si>
    <t>BENTONVILLE</t>
  </si>
  <si>
    <t>479-927-3311</t>
  </si>
  <si>
    <t>KRISTIEH@EVERESTRAILCAR.COM</t>
  </si>
  <si>
    <t>PUBLIC SERVICE CO OF COLORADO</t>
  </si>
  <si>
    <t>TAX DEPT-RAILCARS</t>
  </si>
  <si>
    <t>1800 LARIMER ST</t>
  </si>
  <si>
    <t>303-571-2718</t>
  </si>
  <si>
    <t>APRYL.L.EBY@XCELENERGY.COM</t>
  </si>
  <si>
    <t>ADLER FUNDING LLC</t>
  </si>
  <si>
    <t>INEOS OLIGOMERS</t>
  </si>
  <si>
    <t>SAVAGE TRANSPORTATION MANAGEMENT INC</t>
  </si>
  <si>
    <t>DAK AMERICAS LLC</t>
  </si>
  <si>
    <t>LAFARGE NORTH AMERICA</t>
  </si>
  <si>
    <t>GEMMA SCRUBB</t>
  </si>
  <si>
    <t xml:space="preserve">JOANNA.RENDERS@LAFARGERHOLCIM.COM </t>
  </si>
  <si>
    <t>SOUTHWESTERN ELECTRIC POWER CO</t>
  </si>
  <si>
    <t>M I LLC</t>
  </si>
  <si>
    <t>469-547-4268</t>
  </si>
  <si>
    <t>ZACH.MITCHELL@DUFFANDPHELPS.COM</t>
  </si>
  <si>
    <t>A&amp;K RAILROAD MATERIALS</t>
  </si>
  <si>
    <t>A &amp; K RAILROAD MATERIALS</t>
  </si>
  <si>
    <t>PO BOX 30076</t>
  </si>
  <si>
    <t>ALTER TRADING CORP</t>
  </si>
  <si>
    <t>KIM GUNDERSON</t>
  </si>
  <si>
    <t>804 INDUSTRIAL RD</t>
  </si>
  <si>
    <t>MANKATO</t>
  </si>
  <si>
    <t>507-387-6504</t>
  </si>
  <si>
    <t>KIM.GUNDERSON@ALTERTRADING.COM</t>
  </si>
  <si>
    <t>CEMEX MEXICO SA DE CV</t>
  </si>
  <si>
    <t>AV CONSTITUCION 444 PTE</t>
  </si>
  <si>
    <t>MONTERREY</t>
  </si>
  <si>
    <t>ENX INC</t>
  </si>
  <si>
    <t>TAX DEPT - PAUL BALCHEN</t>
  </si>
  <si>
    <t>PO BOX 67025</t>
  </si>
  <si>
    <t>EDMONTON</t>
  </si>
  <si>
    <t>T5R5Y3</t>
  </si>
  <si>
    <t>780-459-0155</t>
  </si>
  <si>
    <t>PAULBALCHEN@ENX.CC</t>
  </si>
  <si>
    <t>ENERGY SOLUTIONS LLC</t>
  </si>
  <si>
    <t>299 S MAIN ST</t>
  </si>
  <si>
    <t>801-649-2254</t>
  </si>
  <si>
    <t>LJSUNDBERG@ENERGYSOLUTIONS.COM</t>
  </si>
  <si>
    <t xml:space="preserve">CATALYST &amp; CHEMICAL CONTAINERS </t>
  </si>
  <si>
    <t>ALBERTA INC</t>
  </si>
  <si>
    <t>DENNIS SOKUL</t>
  </si>
  <si>
    <t>5106-51 STREET</t>
  </si>
  <si>
    <t>LLOYDMINST</t>
  </si>
  <si>
    <t>T9V0P4</t>
  </si>
  <si>
    <t>780-875-3271</t>
  </si>
  <si>
    <t>ER</t>
  </si>
  <si>
    <t>DENNIS.SOKUL@GMAIL.COM</t>
  </si>
  <si>
    <t>RAILSCALE INC</t>
  </si>
  <si>
    <t>111 NATURE WALK PKWY</t>
  </si>
  <si>
    <t>904-302-5149</t>
  </si>
  <si>
    <t>AUGUSTINE</t>
  </si>
  <si>
    <t>DENNISMYERS@RAILSCALE.COM</t>
  </si>
  <si>
    <t>PEORIA RIVER TERMINAL INC</t>
  </si>
  <si>
    <t>TAX DEPT - PETER WOOLF</t>
  </si>
  <si>
    <t>1041 SE 17TH ST</t>
  </si>
  <si>
    <t xml:space="preserve">FORT </t>
  </si>
  <si>
    <t>954-769-7500</t>
  </si>
  <si>
    <t>LAUDERDALE</t>
  </si>
  <si>
    <t>PWOOLF@INTERSTATEASPHALT.COM</t>
  </si>
  <si>
    <t>PORT OF OLYMPIA</t>
  </si>
  <si>
    <t>KIM KAWADA-SCHAUER</t>
  </si>
  <si>
    <t>606 COLUMBIA ST NW</t>
  </si>
  <si>
    <t>OLYMPIA</t>
  </si>
  <si>
    <t>360-528-8033</t>
  </si>
  <si>
    <t>KIMK@PORTOLYMPIA.COM</t>
  </si>
  <si>
    <t>PSC METALS INC</t>
  </si>
  <si>
    <t>JOHN POWERS</t>
  </si>
  <si>
    <t>5875 LANDERBROOK DR</t>
  </si>
  <si>
    <t xml:space="preserve">MAYFIELD </t>
  </si>
  <si>
    <t>330-800-9535</t>
  </si>
  <si>
    <t>HEIGHTS</t>
  </si>
  <si>
    <t>CHUNTER@PSCMETALS.COM</t>
  </si>
  <si>
    <t>SCHNITZER STEEL INDUSTRIES INC</t>
  </si>
  <si>
    <t>299 SW CLAY ST</t>
  </si>
  <si>
    <t>303-292-6208</t>
  </si>
  <si>
    <t>MAT.POLING@RYAN.COM</t>
  </si>
  <si>
    <t>NRG POWER MARKETING LLC</t>
  </si>
  <si>
    <t>211 CARNEGIE CTR</t>
  </si>
  <si>
    <t>609-524-5390</t>
  </si>
  <si>
    <t>MICHELLE.NIJANDER@NRG.COM</t>
  </si>
  <si>
    <t>ALL STAR TRADING</t>
  </si>
  <si>
    <t>2100 CLEARWATER DR</t>
  </si>
  <si>
    <t>OAK BROOK</t>
  </si>
  <si>
    <t>847-375-8675</t>
  </si>
  <si>
    <t>JIM@ALLSTARTRADING.COM</t>
  </si>
  <si>
    <t>ABB POWER T&amp;D COMPANY, INC</t>
  </si>
  <si>
    <t>940 MAIN CAMPUS DR</t>
  </si>
  <si>
    <t>RALEIGH</t>
  </si>
  <si>
    <t>NC</t>
  </si>
  <si>
    <t>WISCONSIN ELECTRIC POWER CO</t>
  </si>
  <si>
    <t>ERIC BAY</t>
  </si>
  <si>
    <t>231 W MICHIGAN ST</t>
  </si>
  <si>
    <t>414-221-2460</t>
  </si>
  <si>
    <t>ERIC.BAY@WE-ENERGIES.COM</t>
  </si>
  <si>
    <t>MEXICANA DE COBRE, SA DE CV</t>
  </si>
  <si>
    <t>TRAFFIC DEPT</t>
  </si>
  <si>
    <t>AV INSURGENTES SUR NO 432-2</t>
  </si>
  <si>
    <t>CUAUHTEMO</t>
  </si>
  <si>
    <t>C</t>
  </si>
  <si>
    <t>USA WASTE SERVICES OF NYC</t>
  </si>
  <si>
    <t>C/O MARVIN F POER &amp; COMPANY</t>
  </si>
  <si>
    <t>PO BOX 802206</t>
  </si>
  <si>
    <t>972-770-1178</t>
  </si>
  <si>
    <t>DOUGTHACKER@MFPOER.COM</t>
  </si>
  <si>
    <t>WASTE SOLUTIONS GROUP</t>
  </si>
  <si>
    <t>PO BOX 882853</t>
  </si>
  <si>
    <t xml:space="preserve">SAN </t>
  </si>
  <si>
    <t>415-642-7170</t>
  </si>
  <si>
    <t>FRANCISCO</t>
  </si>
  <si>
    <t>LARRYF@WASTESOLUTIONSGROUP.COM</t>
  </si>
  <si>
    <t>NATIONAL RAILWAY EQUIPMENT COMPANY</t>
  </si>
  <si>
    <t>NATIONAL RAILWAY - TAX DEPT</t>
  </si>
  <si>
    <t>1100 SHAWNEE ST</t>
  </si>
  <si>
    <t>618-242-6590</t>
  </si>
  <si>
    <t>C.ZELASKO@NRE.COM</t>
  </si>
  <si>
    <t>OMAHA PUBLIC POWER DISTRICT</t>
  </si>
  <si>
    <t>MAIL STOP 10E / EP2</t>
  </si>
  <si>
    <t>444 S 16TH ST</t>
  </si>
  <si>
    <t>402-514-1034</t>
  </si>
  <si>
    <t>EPARRA@OPPD.COM</t>
  </si>
  <si>
    <t>MARTIN MARIETTA CORP</t>
  </si>
  <si>
    <t>TAX DEPT - FRED PRETRULLO</t>
  </si>
  <si>
    <t>2710 WYCLIFF RD</t>
  </si>
  <si>
    <t>MITSUBISHI CEMENT COMPANY</t>
  </si>
  <si>
    <t>KEVIN ONEILL</t>
  </si>
  <si>
    <t>151 CASSIA WAY</t>
  </si>
  <si>
    <t>HENDERSON</t>
  </si>
  <si>
    <t>702-932-3948</t>
  </si>
  <si>
    <t>KONEILL@MITSUBISHICEMENT.COM</t>
  </si>
  <si>
    <t>RAILCAR LEASING &amp; LOGISTICS LLC</t>
  </si>
  <si>
    <t>JAY FRANKS</t>
  </si>
  <si>
    <t>2133 HIGHWAY 317</t>
  </si>
  <si>
    <t>SUWANEE</t>
  </si>
  <si>
    <t>770-962-8050</t>
  </si>
  <si>
    <t>JAYFRANKS@BELLSOUTH.NET</t>
  </si>
  <si>
    <t>OLIN CHLOR ALKALI LOGISTICS</t>
  </si>
  <si>
    <t>190 CARONDELET PLZ</t>
  </si>
  <si>
    <t>CLAYTON</t>
  </si>
  <si>
    <t>314-480-1455</t>
  </si>
  <si>
    <t>RRKRIEG@OLIN.COM</t>
  </si>
  <si>
    <t>KOCH AGRONOMICS SERVICES</t>
  </si>
  <si>
    <t xml:space="preserve">1930 VILLAGE CENTER CIRCLE </t>
  </si>
  <si>
    <t>PMB442</t>
  </si>
  <si>
    <t>KOCH METHANOL LLC</t>
  </si>
  <si>
    <t>INDURANTE &amp; ASSICATES</t>
  </si>
  <si>
    <t xml:space="preserve">GASCOYNE MATERIALS HANDLING &amp; </t>
  </si>
  <si>
    <t>RECYCLING LLC</t>
  </si>
  <si>
    <t>SOLVAY FLUORIDES LLC</t>
  </si>
  <si>
    <t>BADGER STATE ETHANOL LLC</t>
  </si>
  <si>
    <t>PO BOX 317</t>
  </si>
  <si>
    <t>MONROE</t>
  </si>
  <si>
    <t>608-329-3900</t>
  </si>
  <si>
    <t>JLEITZINGER@BADGERSTATEETHANOL.COM</t>
  </si>
  <si>
    <t>CARDINAL GLASS INDUSTRIES INC</t>
  </si>
  <si>
    <t xml:space="preserve">PROPERTY TAX DEPT-JERRY </t>
  </si>
  <si>
    <t>NICHOLS</t>
  </si>
  <si>
    <t>545 AVERY RD W</t>
  </si>
  <si>
    <t>WINLOCK</t>
  </si>
  <si>
    <t>LG EVERIST INC</t>
  </si>
  <si>
    <t>350 S MAIN AVE</t>
  </si>
  <si>
    <t>SIOUX FALLS</t>
  </si>
  <si>
    <t>605-334-5000</t>
  </si>
  <si>
    <t>WEDRON SILICA CO</t>
  </si>
  <si>
    <t>PO BOX 119</t>
  </si>
  <si>
    <t>WEDRON</t>
  </si>
  <si>
    <t>EPSTEIN TRANSLOADING CO LLC</t>
  </si>
  <si>
    <t>BRAD WHITTLE</t>
  </si>
  <si>
    <t>PO BOX 748</t>
  </si>
  <si>
    <t>870-265-2332</t>
  </si>
  <si>
    <t>BRADWHITTLE@MSN.COM</t>
  </si>
  <si>
    <t>PLASSER AMERICAN CORP</t>
  </si>
  <si>
    <t>ROSS J CHERNITZER</t>
  </si>
  <si>
    <t>CAROLINA STALITE CO</t>
  </si>
  <si>
    <t>205 KLUMAC RD</t>
  </si>
  <si>
    <t>SALISBURY</t>
  </si>
  <si>
    <t>704-603-3418</t>
  </si>
  <si>
    <t>FIC EQUIPMENT CORP</t>
  </si>
  <si>
    <t>BRIAN CYMERMAN</t>
  </si>
  <si>
    <t>500 SENECA ST</t>
  </si>
  <si>
    <t>BUFFALO</t>
  </si>
  <si>
    <t>716-332-6417</t>
  </si>
  <si>
    <t>BCYMERMAN@FIC-SERVICES.COM</t>
  </si>
  <si>
    <t>COORS BREWING COMPANY</t>
  </si>
  <si>
    <t>TRAVIS SHAW</t>
  </si>
  <si>
    <t>PO BOX 482</t>
  </si>
  <si>
    <t>414-931-6026</t>
  </si>
  <si>
    <t>CRYSTAL.SCHMIT@MILLERCOORS.COM</t>
  </si>
  <si>
    <t>CMF LEASING INC</t>
  </si>
  <si>
    <t>8215 MELROSE DR</t>
  </si>
  <si>
    <t>PROFLAME INC</t>
  </si>
  <si>
    <t>JANENE SMITH</t>
  </si>
  <si>
    <t>HESS TANK CARS</t>
  </si>
  <si>
    <t>MIKE FRY</t>
  </si>
  <si>
    <t>469-298-1594</t>
  </si>
  <si>
    <t>MFRY@KEATAX.COM</t>
  </si>
  <si>
    <t xml:space="preserve">WATCO COMPANIES LLC (WEBB ASSET </t>
  </si>
  <si>
    <t>MANAGEMENT)</t>
  </si>
  <si>
    <t>CAR ACCTOUNTING-LISA BUTTS</t>
  </si>
  <si>
    <t>620-231-2230</t>
  </si>
  <si>
    <t>LBUTTS@WATCOCOMPANIES.COM</t>
  </si>
  <si>
    <t>MUSCATINE POWER &amp; WATER</t>
  </si>
  <si>
    <t>LORI ANDERSEN</t>
  </si>
  <si>
    <t>3205 CEDAR ST</t>
  </si>
  <si>
    <t>MUSCATINE</t>
  </si>
  <si>
    <t>IA</t>
  </si>
  <si>
    <t>563-262-3412</t>
  </si>
  <si>
    <t>LANDERSEN@MPW.ORG</t>
  </si>
  <si>
    <t>HERITAGE RAIL LEASING</t>
  </si>
  <si>
    <t>C/O RYAN LLC-JOHN HOYT</t>
  </si>
  <si>
    <t>EVONIK INC</t>
  </si>
  <si>
    <t>C/O INDURANTE</t>
  </si>
  <si>
    <t>SPX TRANSFORMER SOLUTIONS</t>
  </si>
  <si>
    <t>400 S PRAIRIE AVE</t>
  </si>
  <si>
    <t>WAUKESHA</t>
  </si>
  <si>
    <t>TYSON FOODS</t>
  </si>
  <si>
    <t>SERVICES LLC</t>
  </si>
  <si>
    <t>C/O INDURANTE &amp; ASSOC</t>
  </si>
  <si>
    <t>1930 VILLAGE CENTER CIRCLE</t>
  </si>
  <si>
    <t>FAIRMOUNT SANTROL INC</t>
  </si>
  <si>
    <t>OKLAHOMA GAS &amp; ELECTRIC CO</t>
  </si>
  <si>
    <t>ORION ENGINEERED CARBONS</t>
  </si>
  <si>
    <t>GLOBAL ONE FINANCIAL SERVICES LP</t>
  </si>
  <si>
    <t>PETER INDURANTE</t>
  </si>
  <si>
    <t>KOCH RAIL LLC</t>
  </si>
  <si>
    <t>LHOIST NORTH AMERICA</t>
  </si>
  <si>
    <t>INDURANTE ASSOC</t>
  </si>
  <si>
    <t>FACTOR GAS LIQUIDS INC</t>
  </si>
  <si>
    <t>BELL LUMBER &amp; POLE COMPANY</t>
  </si>
  <si>
    <t>ATTN LEIGH SKEELES</t>
  </si>
  <si>
    <t>PO BOX 127086</t>
  </si>
  <si>
    <t xml:space="preserve">NEW </t>
  </si>
  <si>
    <t>250-550-3109</t>
  </si>
  <si>
    <t>BRIGHTON</t>
  </si>
  <si>
    <t>LEIGH.SKEELES@BLPOLE.COM</t>
  </si>
  <si>
    <t>EVAX PERFORMANCE PLUS SOLUTIONS</t>
  </si>
  <si>
    <t>PO BOX 1807</t>
  </si>
  <si>
    <t>STERLING</t>
  </si>
  <si>
    <t>970-522-9052</t>
  </si>
  <si>
    <t>BRENTE@PPL-USA.BIZ</t>
  </si>
  <si>
    <t>CHICKASHA OF GEORGIA LLC</t>
  </si>
  <si>
    <t>PO BOX 1927</t>
  </si>
  <si>
    <t>TIFTON</t>
  </si>
  <si>
    <t>229-388-8008</t>
  </si>
  <si>
    <t>ABOREM@CHICKASHAOFGEORGIA.COM</t>
  </si>
  <si>
    <t>CONOCOPHILLIPS ALASKA INC</t>
  </si>
  <si>
    <t>KATHLEEN MINYON</t>
  </si>
  <si>
    <t>700 G ST ATO 1090</t>
  </si>
  <si>
    <t>ANCHORAGE</t>
  </si>
  <si>
    <t>AK</t>
  </si>
  <si>
    <t>907-265-6046</t>
  </si>
  <si>
    <t>DONALD.NORVELL@CONOCOPHILLIPS.COM</t>
  </si>
  <si>
    <t>MSSA COMPANY</t>
  </si>
  <si>
    <t>8640 GUILFORD RD</t>
  </si>
  <si>
    <t>MD</t>
  </si>
  <si>
    <t>410-312-7979</t>
  </si>
  <si>
    <t>RIO TINTO ALCAN</t>
  </si>
  <si>
    <t>CAROL GREER-BEDARD</t>
  </si>
  <si>
    <t>1188 SHERBROOKE ST</t>
  </si>
  <si>
    <t>H3A3G2</t>
  </si>
  <si>
    <t>514-848-8313</t>
  </si>
  <si>
    <t>CAROL.GREER-BEDARD@RIOTINTO.COM</t>
  </si>
  <si>
    <t>SS LEASING LLC</t>
  </si>
  <si>
    <t>ATTN; RAILCAR TAX</t>
  </si>
  <si>
    <t>11811 I 10 E</t>
  </si>
  <si>
    <t>UNION ELECTRIC COMPANY</t>
  </si>
  <si>
    <t>THOMAS A CARRON</t>
  </si>
  <si>
    <t>PO BOX 66149</t>
  </si>
  <si>
    <t>314-341-2253</t>
  </si>
  <si>
    <t>WMCBRIER@AMEREN.COM</t>
  </si>
  <si>
    <t>WILLIAMS LEASING COMPANY INC</t>
  </si>
  <si>
    <t>ATT: MELISSA BOWLES</t>
  </si>
  <si>
    <t>PO BOX 612</t>
  </si>
  <si>
    <t>RICHMOND</t>
  </si>
  <si>
    <t>816-776-7270</t>
  </si>
  <si>
    <t>MBOWLES@RRMATERIALS.COM</t>
  </si>
  <si>
    <t>WALDEN'S RIDGE RAILROAD COMPANY</t>
  </si>
  <si>
    <t>RAILCAR ACCT</t>
  </si>
  <si>
    <t>PO BOX 50923</t>
  </si>
  <si>
    <t>KNOXVILLE</t>
  </si>
  <si>
    <t>865-576-5838</t>
  </si>
  <si>
    <t>CWILLIAMSSOUTH@MSN.COM</t>
  </si>
  <si>
    <t>OXEA CORPORATION</t>
  </si>
  <si>
    <t>MWN MARKETING LLC</t>
  </si>
  <si>
    <t>GB TEXAS HOLDINGS LLC</t>
  </si>
  <si>
    <t>NXGEN RAIL SERVICES, LLC</t>
  </si>
  <si>
    <t>STEPHANI GLENNON</t>
  </si>
  <si>
    <t>773-257-7690</t>
  </si>
  <si>
    <t>BILLING@SFHSINC.COM</t>
  </si>
  <si>
    <t>TERVITA CORPORATION</t>
  </si>
  <si>
    <t>DANIELLE GRAHAM</t>
  </si>
  <si>
    <t>8149 EDGAR INDUSTRIAL CLOSE</t>
  </si>
  <si>
    <t>RED DEER</t>
  </si>
  <si>
    <t>T4P3R4</t>
  </si>
  <si>
    <t>403-356-2806</t>
  </si>
  <si>
    <t>DGRAHAM@TERVITA.COM</t>
  </si>
  <si>
    <t>SOLENIS LLC</t>
  </si>
  <si>
    <t>ROLLING STEEL LLC</t>
  </si>
  <si>
    <t>6161 CORONATION AVE</t>
  </si>
  <si>
    <t>LOWER COLORADO RIVER AUTHORITY</t>
  </si>
  <si>
    <t>LAURA M HERRERA</t>
  </si>
  <si>
    <t>SIOUXLAND ETHANOL LLC</t>
  </si>
  <si>
    <t>MONSANTO COMPANY (MSPX)</t>
  </si>
  <si>
    <t>PEROXYCHEM LLC</t>
  </si>
  <si>
    <t xml:space="preserve">VALERO TERMINALING &amp; DISTRIBUTION </t>
  </si>
  <si>
    <t>GENESIS ALKALI WYOMING (FMC/TRONOX)</t>
  </si>
  <si>
    <t>CHICAGO FREIGHT CAR LEASING COMPANY</t>
  </si>
  <si>
    <t>847-384-4414</t>
  </si>
  <si>
    <t>REGIONS EQUIPMENT FINANCE CORP</t>
  </si>
  <si>
    <t>THE DOW CHEMICAL COMPANY</t>
  </si>
  <si>
    <t>WASHINGTON STREET BLDG 1790</t>
  </si>
  <si>
    <t>RAIL SERVICE AND LOGISTICS LLC</t>
  </si>
  <si>
    <t>LUKE RAY</t>
  </si>
  <si>
    <t>1304 WEST 1170 NORTH STREET</t>
  </si>
  <si>
    <t>OREM</t>
  </si>
  <si>
    <t>801-694-4254</t>
  </si>
  <si>
    <t>LRAY@RSL-USA.COM</t>
  </si>
  <si>
    <t>OTTER TAIL POWER COMPANY</t>
  </si>
  <si>
    <t>SUSAN VUKONICH</t>
  </si>
  <si>
    <t>PO BOX 496</t>
  </si>
  <si>
    <t xml:space="preserve">FERGUS </t>
  </si>
  <si>
    <t>218-739-8233</t>
  </si>
  <si>
    <t>FALLS</t>
  </si>
  <si>
    <t>MELMER@OTPCO.COM</t>
  </si>
  <si>
    <t>DEUTSCHE LEASING CANADA CORP</t>
  </si>
  <si>
    <t>PO BOX 997</t>
  </si>
  <si>
    <t>HALIFAX</t>
  </si>
  <si>
    <t>NS</t>
  </si>
  <si>
    <t>B3J2X2</t>
  </si>
  <si>
    <t>GREAT BASIN SOLUTIONS LLC</t>
  </si>
  <si>
    <t>10715 S CARRINGTON ST</t>
  </si>
  <si>
    <t>HUTCHINSON TRANSPORTATION CO</t>
  </si>
  <si>
    <t>PO BOX 377</t>
  </si>
  <si>
    <t xml:space="preserve">BAXTER </t>
  </si>
  <si>
    <t>NU DEVCO MIDSTREAM DEVELOPMENT LLC</t>
  </si>
  <si>
    <t>12140 WICKCHESTER LN</t>
  </si>
  <si>
    <t>NETWORK TRADING INC</t>
  </si>
  <si>
    <t>PO BOX 124</t>
  </si>
  <si>
    <t>NERSTRAND</t>
  </si>
  <si>
    <t>507-334-0022</t>
  </si>
  <si>
    <t>JUDY@NETWORKTRADING.COM</t>
  </si>
  <si>
    <t>PLUM POINT SERVICES COMPANY LLC</t>
  </si>
  <si>
    <t>CWB PRAIRIE WEST TERMINAL LTD</t>
  </si>
  <si>
    <t>PO BOX 244</t>
  </si>
  <si>
    <t>PLENTY</t>
  </si>
  <si>
    <t>S0L2R0</t>
  </si>
  <si>
    <t>SAM MANNINO ENTERPRISES INC</t>
  </si>
  <si>
    <t>191 ANACONDA DR</t>
  </si>
  <si>
    <t>PENNSYLVANI</t>
  </si>
  <si>
    <t>A FURNACE</t>
  </si>
  <si>
    <t>TUCSON ELECTRIC CO</t>
  </si>
  <si>
    <t>MAILSTOP HQE707</t>
  </si>
  <si>
    <t>PO BOX 711</t>
  </si>
  <si>
    <t>TUCSON</t>
  </si>
  <si>
    <t>520-745-3143</t>
  </si>
  <si>
    <t>COVESTRO LLC</t>
  </si>
  <si>
    <t>C/O RSI LOGISTICS</t>
  </si>
  <si>
    <t>LINDE LLC</t>
  </si>
  <si>
    <t>INDIRECT TAX DEPARTMENT</t>
  </si>
  <si>
    <t>200 SOMERSET CORPORATE BLVD</t>
  </si>
  <si>
    <t>BRIDGEWATE</t>
  </si>
  <si>
    <t>MOBIL GRAIN LTD</t>
  </si>
  <si>
    <t>BRETT YOUNG</t>
  </si>
  <si>
    <t>820 51 ST EAST</t>
  </si>
  <si>
    <t xml:space="preserve">SASKATOON </t>
  </si>
  <si>
    <t>S7K0X8</t>
  </si>
  <si>
    <t>LOGISTICS@MOBILGRAIN.COM</t>
  </si>
  <si>
    <t>LION OIL TRADING &amp; TRANSPORTATION</t>
  </si>
  <si>
    <t>INSPIRATION HOLDINGS, INC.</t>
  </si>
  <si>
    <t xml:space="preserve">TRANSMATRIX INC., THOMAS </t>
  </si>
  <si>
    <t>WAGNER</t>
  </si>
  <si>
    <t>PLAINS MARKETING INC.</t>
  </si>
  <si>
    <t>BRIDGER RAIL SHIPPING LLC</t>
  </si>
  <si>
    <t>GAVILON GLOBAL AG HOLDINGS, LLC</t>
  </si>
  <si>
    <t>RALCO, LLC</t>
  </si>
  <si>
    <t>ENVIROSOLUTIONS, INC</t>
  </si>
  <si>
    <t>9650 HAWKINS DR</t>
  </si>
  <si>
    <t>MANASSAS</t>
  </si>
  <si>
    <t>BIG WEST OIL, LLC</t>
  </si>
  <si>
    <t>BNSF LOGISTICS</t>
  </si>
  <si>
    <t>614-436-1101</t>
  </si>
  <si>
    <t>NACHURS ALPINE SOLUTIONS, INC.</t>
  </si>
  <si>
    <t>NRG TEXAS POWER LLC</t>
  </si>
  <si>
    <t>MICHELLE NIJANDER</t>
  </si>
  <si>
    <t>804 CARNEGIE CTR</t>
  </si>
  <si>
    <t>ALTIVIA PETROCHEMICALS, LLC</t>
  </si>
  <si>
    <t>INDURANTE &amp; ASSOCIATES, INC.</t>
  </si>
  <si>
    <t>G3 CANADA LIMITED</t>
  </si>
  <si>
    <t>OXY VINYLS LP</t>
  </si>
  <si>
    <t>%BOURQUE DATA SYSTEMS</t>
  </si>
  <si>
    <t>1610 WOODSTEAD CT</t>
  </si>
  <si>
    <t>THARALDSON ETHANOL PLANT 1</t>
  </si>
  <si>
    <t>RAILCAR TAX</t>
  </si>
  <si>
    <t>3549 153RD AVE SE</t>
  </si>
  <si>
    <t>CASSELTON</t>
  </si>
  <si>
    <t>ND</t>
  </si>
  <si>
    <t>701-271-2711</t>
  </si>
  <si>
    <t>RTHORPE@THARALDSONCO.COM</t>
  </si>
  <si>
    <t>STONEWALL INDUSTRIES LLC</t>
  </si>
  <si>
    <t>2403 SIDNEY ST</t>
  </si>
  <si>
    <t>412-352-4394</t>
  </si>
  <si>
    <t>STONEWALLINDUSTRIES@YAHOO.COM</t>
  </si>
  <si>
    <t>SYNERGY LIQUIDS LLC</t>
  </si>
  <si>
    <t>JOHN PARSOMS</t>
  </si>
  <si>
    <t>5554 S PEEK RD</t>
  </si>
  <si>
    <t>KATY</t>
  </si>
  <si>
    <t>BALFOUR BEATTY RAIL INC</t>
  </si>
  <si>
    <t>1845 TOWN CENTER BLVD</t>
  </si>
  <si>
    <t xml:space="preserve">FLEMING </t>
  </si>
  <si>
    <t>ISLAND</t>
  </si>
  <si>
    <t>OLD CASTLE MATERIALS</t>
  </si>
  <si>
    <t>C/O DMA</t>
  </si>
  <si>
    <t>HUSKER AG LLC</t>
  </si>
  <si>
    <t>KRISTINE WACKER</t>
  </si>
  <si>
    <t>54048 HIGHWAY 20</t>
  </si>
  <si>
    <t>PLAINVIEW</t>
  </si>
  <si>
    <t>402-582-4446</t>
  </si>
  <si>
    <t>JENNIFERG@HUSKERAG.COM</t>
  </si>
  <si>
    <t>BESSE FOREST PRODUCTS GROUP</t>
  </si>
  <si>
    <t>PO BOX 352</t>
  </si>
  <si>
    <t>GLADSTONE</t>
  </si>
  <si>
    <t>906-428-3113</t>
  </si>
  <si>
    <t>B.TOLLEFSON@BESSEGROUP.COM</t>
  </si>
  <si>
    <t>REX LEASING INC</t>
  </si>
  <si>
    <t>RAS DATA SERVICES</t>
  </si>
  <si>
    <t>1510 PLAINFIELD RD</t>
  </si>
  <si>
    <t>DARIEN</t>
  </si>
  <si>
    <t>IL POWER RESOURCES GENERATION</t>
  </si>
  <si>
    <t>713-767-0022</t>
  </si>
  <si>
    <t>GILBERT.DURAN@DYNEGY.COM</t>
  </si>
  <si>
    <t>HOLCIM (CANADA) INC. LOGISTICS</t>
  </si>
  <si>
    <t>2391 LAKE SHORE RD WEST</t>
  </si>
  <si>
    <t>MISSISSAUGA</t>
  </si>
  <si>
    <t>L5J1K1</t>
  </si>
  <si>
    <t xml:space="preserve">TIDEWATER MIDSTREAM &amp; INFRASTRUCTURE </t>
  </si>
  <si>
    <t>LTD</t>
  </si>
  <si>
    <t>1500, 250 - 2ND STREET SW</t>
  </si>
  <si>
    <t>T2P0C1</t>
  </si>
  <si>
    <t>587-475-0210</t>
  </si>
  <si>
    <t>INFO@TIDEWATERMIDSTREAM.COM</t>
  </si>
  <si>
    <t>RAIL TRUSTS EQUIPMENT INC</t>
  </si>
  <si>
    <t>1661 BEACH BLVD</t>
  </si>
  <si>
    <t>JACKSONVILL</t>
  </si>
  <si>
    <t>904-241-4176</t>
  </si>
  <si>
    <t>E BEACH</t>
  </si>
  <si>
    <t>CHRIS@RAILTRUSTS.COM</t>
  </si>
  <si>
    <t>SWEETMAN CONSTRUCTION COMPANY</t>
  </si>
  <si>
    <t>PO BOX 84140</t>
  </si>
  <si>
    <t>605-336-5891</t>
  </si>
  <si>
    <t>KAREY@CMCSD.COM</t>
  </si>
  <si>
    <t xml:space="preserve">CREATIVE RAILCAR MARKETING SERVICES II </t>
  </si>
  <si>
    <t>1700 W IRVING PARK RD</t>
  </si>
  <si>
    <t>773-244-8340</t>
  </si>
  <si>
    <t>MEBERT@CRMSRAIL.COM</t>
  </si>
  <si>
    <t>RAILCAR TAX ACCOUNTING</t>
  </si>
  <si>
    <t>GUARDIAN LEASING INC</t>
  </si>
  <si>
    <t>MARK CARROLL</t>
  </si>
  <si>
    <t>PO BOX 1160</t>
  </si>
  <si>
    <t>MILAN</t>
  </si>
  <si>
    <t>309-756-2192</t>
  </si>
  <si>
    <t>MARK.CARROLL@RHLAVA.COM</t>
  </si>
  <si>
    <t>ESSAR STEEL ALGOMA, INC</t>
  </si>
  <si>
    <t>105 WEST STREET</t>
  </si>
  <si>
    <t xml:space="preserve">SAULT STE </t>
  </si>
  <si>
    <t>P6A7B4</t>
  </si>
  <si>
    <t>705-297-5593</t>
  </si>
  <si>
    <t>MARIE</t>
  </si>
  <si>
    <t>CONNIE.BAILEY@ESSAR.COM</t>
  </si>
  <si>
    <t>GRANITE ROCK CO</t>
  </si>
  <si>
    <t>PO BOX 50001</t>
  </si>
  <si>
    <t>WATSONVILLE</t>
  </si>
  <si>
    <t>831-768-2369</t>
  </si>
  <si>
    <t>CORPORATEOFFICE@GRANITEROCK.COM</t>
  </si>
  <si>
    <t>KEYSTONE RAILCAR INC</t>
  </si>
  <si>
    <t>POLIMEROS NACIONALES SA DE CV</t>
  </si>
  <si>
    <t>LAZARO CARDENAS NO. 49</t>
  </si>
  <si>
    <t>TEPETLACALC</t>
  </si>
  <si>
    <t>O</t>
  </si>
  <si>
    <t>RPMG INC</t>
  </si>
  <si>
    <t>1157 VALLEY PARK DR</t>
  </si>
  <si>
    <t>SHAKOPEE</t>
  </si>
  <si>
    <t>952-465-3220</t>
  </si>
  <si>
    <t>TAX@RPMGLLC.COM</t>
  </si>
  <si>
    <t>SALT DISTRIBUTORS, INC</t>
  </si>
  <si>
    <t xml:space="preserve">NEWMAN </t>
  </si>
  <si>
    <t>LAKE</t>
  </si>
  <si>
    <t>ENRAIL PARTNERS LP</t>
  </si>
  <si>
    <t>160 GREENTREE DR</t>
  </si>
  <si>
    <t>DOVER</t>
  </si>
  <si>
    <t>ZEELAND FREIGHT SERVICES, LLC</t>
  </si>
  <si>
    <t>PO BOX 58</t>
  </si>
  <si>
    <t>ZEELAND</t>
  </si>
  <si>
    <t>616-748-1826</t>
  </si>
  <si>
    <t>BENTLEYK@ZFSINC.COM</t>
  </si>
  <si>
    <t>UNITED LIQUID GAS COMPANY</t>
  </si>
  <si>
    <t>PETER J. INDURANTE</t>
  </si>
  <si>
    <t>REDWOOD RAIL, LLC</t>
  </si>
  <si>
    <t>ECN RAIL FINANCE LLC</t>
  </si>
  <si>
    <t>ED &amp; F MAN LIQUID PRODUCTS LLC</t>
  </si>
  <si>
    <t>ARDENT MILLS LLC</t>
  </si>
  <si>
    <t>ESI LEASING LLC</t>
  </si>
  <si>
    <t>CHEMOURS COMPANY FC,LLC</t>
  </si>
  <si>
    <t>RAIL CONNECTION, LLC</t>
  </si>
  <si>
    <t xml:space="preserve">C/O INDURANTE &amp; ASSOCIATES </t>
  </si>
  <si>
    <t>NGL CRUDE TRANSPORTATION</t>
  </si>
  <si>
    <t>SHERWIN ALUMINA, LP</t>
  </si>
  <si>
    <t>LUMINANT</t>
  </si>
  <si>
    <t>CARMEN SPARKS, RAIL MGR</t>
  </si>
  <si>
    <t>PO BOX 1636</t>
  </si>
  <si>
    <t>903-575-2832</t>
  </si>
  <si>
    <t>PLEASANT</t>
  </si>
  <si>
    <t>ACTAGRO LLC</t>
  </si>
  <si>
    <t>KIRSTEN BURROWS</t>
  </si>
  <si>
    <t>677 W PALMDON DR</t>
  </si>
  <si>
    <t>FRESNO</t>
  </si>
  <si>
    <t>559-369-2240</t>
  </si>
  <si>
    <t>JOSHUA.BURROW@ACTAGRO.COM</t>
  </si>
  <si>
    <t>NORTHERN METAL RECYCLING</t>
  </si>
  <si>
    <t>MARY HANSGEN</t>
  </si>
  <si>
    <t>119 6TH AVE NE</t>
  </si>
  <si>
    <t>SAINT CLOUD</t>
  </si>
  <si>
    <t>320-251-5980</t>
  </si>
  <si>
    <t>MARY.HANSGEN@EMRGROUP.COM</t>
  </si>
  <si>
    <t>IMERY'S CLAYS, INC</t>
  </si>
  <si>
    <t>BLUE CUBE OPERATIONS LLC</t>
  </si>
  <si>
    <t>PROPERTY TAX - RAILCARS</t>
  </si>
  <si>
    <t>630-829-9455</t>
  </si>
  <si>
    <t>REG MARKETING &amp; LOGISTICS</t>
  </si>
  <si>
    <t>JASON CALHOUN</t>
  </si>
  <si>
    <t>416 S BELL AVE</t>
  </si>
  <si>
    <t>AMES</t>
  </si>
  <si>
    <t>INGENIA POLYMERS CORP</t>
  </si>
  <si>
    <t>AMIT SENGUPTA</t>
  </si>
  <si>
    <t>200 YORKLAND BLVD</t>
  </si>
  <si>
    <t>TORONTO</t>
  </si>
  <si>
    <t>M2J5C1</t>
  </si>
  <si>
    <t>416-920-8100</t>
  </si>
  <si>
    <t>AMIT.SENGUPTA!@INGENIAPOLYMERS.COM</t>
  </si>
  <si>
    <t>CRONIMET CORPORATION</t>
  </si>
  <si>
    <t>1 PILARSKY WAY</t>
  </si>
  <si>
    <t>ALIQUIPPA</t>
  </si>
  <si>
    <t>724-375-5004</t>
  </si>
  <si>
    <t>JWENTWORTH@CRONIMET.COM</t>
  </si>
  <si>
    <t>CINER WYOMING LLC</t>
  </si>
  <si>
    <t>EMILY MAY</t>
  </si>
  <si>
    <t>5 CONCOURSE PKWY</t>
  </si>
  <si>
    <t>770-375-2392</t>
  </si>
  <si>
    <t>EMAY@CINER.US.COM</t>
  </si>
  <si>
    <t>STANDRIDGE COLOR CORPORATION</t>
  </si>
  <si>
    <t>RANDY THOMPSON</t>
  </si>
  <si>
    <t>PO BOX 1086</t>
  </si>
  <si>
    <t xml:space="preserve">SOCIAL </t>
  </si>
  <si>
    <t>770-464-3362</t>
  </si>
  <si>
    <t>CIRCLE</t>
  </si>
  <si>
    <t>RTHOMPSON@STANDRIDGECOLOR.COM</t>
  </si>
  <si>
    <t>PIONEER RAILCORP</t>
  </si>
  <si>
    <t>SHANE CULLEN</t>
  </si>
  <si>
    <t>1318 S JOHANSON RD</t>
  </si>
  <si>
    <t>PEORIA</t>
  </si>
  <si>
    <t>309-697-1400</t>
  </si>
  <si>
    <t>SCULLEN@IONEER-RAILCORP.COM</t>
  </si>
  <si>
    <t>MARSHALL METAL SCRAP RECYCLING LTD</t>
  </si>
  <si>
    <t>LORI</t>
  </si>
  <si>
    <t>90053 RGE RD 212</t>
  </si>
  <si>
    <t>LETHBRIDGE</t>
  </si>
  <si>
    <t>T1J5P8</t>
  </si>
  <si>
    <t>403-320-9900</t>
  </si>
  <si>
    <t>METAL@MARSHALLAUTO.COM</t>
  </si>
  <si>
    <t>IMPERIAL OIL</t>
  </si>
  <si>
    <t>LISA CARROLL</t>
  </si>
  <si>
    <t>12 MILLENIUM BLVD</t>
  </si>
  <si>
    <t>MONCTON</t>
  </si>
  <si>
    <t>NB</t>
  </si>
  <si>
    <t>E1C0M3</t>
  </si>
  <si>
    <t>506-777-5212</t>
  </si>
  <si>
    <t>MERLIN PLASTIC SUPPLY INC</t>
  </si>
  <si>
    <t>917 CLIVEDEN AVE</t>
  </si>
  <si>
    <t>DELTA</t>
  </si>
  <si>
    <t>V3M5R6</t>
  </si>
  <si>
    <t>ARGOTHRIVE</t>
  </si>
  <si>
    <t>305 VINEYARD TOWN CTR</t>
  </si>
  <si>
    <t>MORGAN HILL</t>
  </si>
  <si>
    <t>831-998-0697</t>
  </si>
  <si>
    <t>MGRBOVIC@ARGOTHRIVE.COM</t>
  </si>
  <si>
    <t xml:space="preserve">DOREMUS AVENUE RECYCLING AND </t>
  </si>
  <si>
    <t>TRANSFER, LLC</t>
  </si>
  <si>
    <t>SASOL CHEMICALS (USA) LLC</t>
  </si>
  <si>
    <t>INDURANTE -</t>
  </si>
  <si>
    <t>IOWA FERTILIZER COMPANY</t>
  </si>
  <si>
    <t>INDURANTE - IOWA FERTILIZER</t>
  </si>
  <si>
    <t>INSTAR GROUP, LLC</t>
  </si>
  <si>
    <t>INDURANTE - INSTAR GROUP</t>
  </si>
  <si>
    <t>ENKAY LEASING CORPORATION US LIMITED</t>
  </si>
  <si>
    <t>INDURANTE - ENKAY</t>
  </si>
  <si>
    <t>PNC EQUIPMENT FINANCE, LLC</t>
  </si>
  <si>
    <t>ZEELAND FARM SERVICES</t>
  </si>
  <si>
    <t>BENTLEY KOLLEN</t>
  </si>
  <si>
    <t>2525 84TH AVE</t>
  </si>
  <si>
    <t>EDWARDS &amp; HANEY COTTONSEED, LP</t>
  </si>
  <si>
    <t>AT&amp;T COMMUNICATIONS</t>
  </si>
  <si>
    <t>9E-L-01 PROPERTY TAX</t>
  </si>
  <si>
    <t>1010 PINE ST</t>
  </si>
  <si>
    <t>908-234-5783</t>
  </si>
  <si>
    <t>DC082K@ATT.COM</t>
  </si>
  <si>
    <t>BLACKFOOT TELEPHONE COOPERATIVE INC</t>
  </si>
  <si>
    <t>CUSTER TELEPHONE COOPERATIVE INC</t>
  </si>
  <si>
    <t>TERESA WESTERGARD</t>
  </si>
  <si>
    <t>PO BOX 324</t>
  </si>
  <si>
    <t>208-879-4008</t>
  </si>
  <si>
    <t>SHERRY@CUSTERTEL.NET</t>
  </si>
  <si>
    <t>FARMERS MUTUAL TELEPHONE COMPANY</t>
  </si>
  <si>
    <t>DANIEL GREIG</t>
  </si>
  <si>
    <t>PO BOX 1030</t>
  </si>
  <si>
    <t>FRUITLAND</t>
  </si>
  <si>
    <t>208-452-4241</t>
  </si>
  <si>
    <t>DAN@FMTC.COM</t>
  </si>
  <si>
    <t>FILER MUTUAL TELEPHONE COMPANY</t>
  </si>
  <si>
    <t>BOB KRAUT</t>
  </si>
  <si>
    <t>PO BOX 89</t>
  </si>
  <si>
    <t>FILER</t>
  </si>
  <si>
    <t>208-326-4331</t>
  </si>
  <si>
    <t>JRECTOR@FILERTEL.NET</t>
  </si>
  <si>
    <t>MCI COMMUNICATIONS SERVICES INC</t>
  </si>
  <si>
    <t>MICHAEL DESENA</t>
  </si>
  <si>
    <t>PO BOX 521807</t>
  </si>
  <si>
    <t>LONGWOOD</t>
  </si>
  <si>
    <t>407-548-2330</t>
  </si>
  <si>
    <t>MICHAEL.DESENA@VERIZON.COM</t>
  </si>
  <si>
    <t xml:space="preserve">MUD LAKE TELEPHONE COOPERATIVE </t>
  </si>
  <si>
    <t>ASSOCIATION INC</t>
  </si>
  <si>
    <t>RANDY MEAD</t>
  </si>
  <si>
    <t>PO BOX 235</t>
  </si>
  <si>
    <t>DUBOIS</t>
  </si>
  <si>
    <t>208-374-5401</t>
  </si>
  <si>
    <t>PETERSENJ@MUDLAKE.NET</t>
  </si>
  <si>
    <t>PROJECT MUTUAL TELEPHONE COOP</t>
  </si>
  <si>
    <t>RICK HARDER</t>
  </si>
  <si>
    <t>PO BOX 366</t>
  </si>
  <si>
    <t>208-434-7124</t>
  </si>
  <si>
    <t>RHARDER@PMT.COOP</t>
  </si>
  <si>
    <t>SPRINT COMMUNICATIONS COMPANY LP</t>
  </si>
  <si>
    <t>JOHN MCADOO</t>
  </si>
  <si>
    <t>PO BOX 12913</t>
  </si>
  <si>
    <t xml:space="preserve">SHAWNEE </t>
  </si>
  <si>
    <t>913-762-6356</t>
  </si>
  <si>
    <t>MISSION</t>
  </si>
  <si>
    <t>JOHN.MCADOO@SPRINT.COM</t>
  </si>
  <si>
    <t>ELECTRIC LIGHTWAVE INC</t>
  </si>
  <si>
    <t>C/O CSILONGWOOD  S. DAVIS</t>
  </si>
  <si>
    <t>242 RANGELINE RD</t>
  </si>
  <si>
    <t>407-260-1011</t>
  </si>
  <si>
    <t>STEVE@CSILONGWOOD.COM</t>
  </si>
  <si>
    <t>MCLEODUSA NETWORK SERVICES INC</t>
  </si>
  <si>
    <t>RYAN IVEY-DUFF &amp; PHELPS LLC</t>
  </si>
  <si>
    <t>704-319-1091</t>
  </si>
  <si>
    <t>LESLEY.WEAVER@PAETEC.COM</t>
  </si>
  <si>
    <t>SYRINGA NETWORKS LLC</t>
  </si>
  <si>
    <t>LAURIE HARADA</t>
  </si>
  <si>
    <t>12301 W EXPLORER DR</t>
  </si>
  <si>
    <t>208-229-6103</t>
  </si>
  <si>
    <t>BOUMAR@SYRINGANETWORKS.NET</t>
  </si>
  <si>
    <t>XO COMMUNICATIONS LLC</t>
  </si>
  <si>
    <t xml:space="preserve">MCIMETRO ACCESS TRANSMISSION SERVICES </t>
  </si>
  <si>
    <t>ZAYO GROUP LLC</t>
  </si>
  <si>
    <t>1621 18TH ST</t>
  </si>
  <si>
    <t>303-854-5510</t>
  </si>
  <si>
    <t>MARTIN.MAURER@ZAYO.COM</t>
  </si>
  <si>
    <t>BLACKFOOT COMMUNICATIONS INC</t>
  </si>
  <si>
    <t xml:space="preserve">CUSTER TELEPHONE BROADBAND SERVICES </t>
  </si>
  <si>
    <t>SHERRU@CUSTERTEL.NET</t>
  </si>
  <si>
    <t>MILLENNIUM NETWORKS LLC</t>
  </si>
  <si>
    <t>MMOTZKUS@SILVERSTAR.NET</t>
  </si>
  <si>
    <t>CENTURYLINK INC</t>
  </si>
  <si>
    <t>PROPERTY TAX DEPARTMENT</t>
  </si>
  <si>
    <t>PO BOX 4065</t>
  </si>
  <si>
    <t>318-355-5160</t>
  </si>
  <si>
    <t>STEVEN.INGRAM@CENTURYLINK.COM</t>
  </si>
  <si>
    <t>SHAVER TRANSPORTATION CO</t>
  </si>
  <si>
    <t>KATIE GILBERTSON</t>
  </si>
  <si>
    <t>PO BOX 10324</t>
  </si>
  <si>
    <t>503-228-8850</t>
  </si>
  <si>
    <t>KGILBERTSON@SHAVERTRANSPORTATION.COM</t>
  </si>
  <si>
    <t>TIDEWATER BARGE LINES</t>
  </si>
  <si>
    <t>KRISTA PRAKKEN THOMPSON</t>
  </si>
  <si>
    <t>PO BOX 1210</t>
  </si>
  <si>
    <t>360-759-0349</t>
  </si>
  <si>
    <t>KRISTA@TIDEWATER.COM</t>
  </si>
  <si>
    <t>NORTHWEST PIPELINE CORP</t>
  </si>
  <si>
    <t>BRUCE NIELSON-TAX DEPT</t>
  </si>
  <si>
    <t>PO BOX 2400</t>
  </si>
  <si>
    <t>918-573-1169</t>
  </si>
  <si>
    <t>BRUCE.NIELSEN@WILLIAMS.COM</t>
  </si>
  <si>
    <t xml:space="preserve">GAS TRANSMISSION NORTHWEST </t>
  </si>
  <si>
    <t xml:space="preserve">C/O TRANSCANADA- PROPERTY </t>
  </si>
  <si>
    <t>PO BOX 2168</t>
  </si>
  <si>
    <t>LITTLE WOOD RIVER RANCH II</t>
  </si>
  <si>
    <t>BILL ARKOOSH</t>
  </si>
  <si>
    <t>2005 HIGHWAY 26</t>
  </si>
  <si>
    <t>GOODING</t>
  </si>
  <si>
    <t>208-539-5443</t>
  </si>
  <si>
    <t>SUSANNEBEDKE@YAHOO.COM</t>
  </si>
  <si>
    <t>BARBER DAM HYDRO</t>
  </si>
  <si>
    <t>DEREK DEBLOIS</t>
  </si>
  <si>
    <t>100 BRICKSTONE SQ</t>
  </si>
  <si>
    <t>ANDOVER</t>
  </si>
  <si>
    <t>MA</t>
  </si>
  <si>
    <t>978-447-2686</t>
  </si>
  <si>
    <t>DEREK.DEBLOIS@ENEL.COM</t>
  </si>
  <si>
    <t>BELL MOUNTAIN HYDRO</t>
  </si>
  <si>
    <t>1032 GRANDVIEW DR</t>
  </si>
  <si>
    <t>IVINS</t>
  </si>
  <si>
    <t>435-429-1878</t>
  </si>
  <si>
    <t>MIRIAH@TSORENSON.NET</t>
  </si>
  <si>
    <t>BIRCH CREEK HYDRO</t>
  </si>
  <si>
    <t>TED S SORENSON</t>
  </si>
  <si>
    <t>BLACK CANYON HYDRO</t>
  </si>
  <si>
    <t xml:space="preserve">DAVID STEPHENSON - BLACK </t>
  </si>
  <si>
    <t>CANYON HYDRO</t>
  </si>
  <si>
    <t>409 N APPLE ST</t>
  </si>
  <si>
    <t>SHOSHONE</t>
  </si>
  <si>
    <t>208-886-2331</t>
  </si>
  <si>
    <t>DAVIDSTEPHENSON@CABLEONE.NET</t>
  </si>
  <si>
    <t>BLIND CANYON HYDRO</t>
  </si>
  <si>
    <t>PAT WINDES</t>
  </si>
  <si>
    <t>1424 BOB BARTON ROAD</t>
  </si>
  <si>
    <t>WENDELL</t>
  </si>
  <si>
    <t>208-536-2513</t>
  </si>
  <si>
    <t>PWINDES@BCHYDRO.MYRF.NET</t>
  </si>
  <si>
    <t>B C HYDRO LP</t>
  </si>
  <si>
    <t>SCOTT KASTER</t>
  </si>
  <si>
    <t>1429 E 4300 N</t>
  </si>
  <si>
    <t>BUHL</t>
  </si>
  <si>
    <t>208-543-8931</t>
  </si>
  <si>
    <t>HYDRO2020@ICLOUD.COM</t>
  </si>
  <si>
    <t>BRIGGS CREEK HYDRO</t>
  </si>
  <si>
    <t>RICK KASTER</t>
  </si>
  <si>
    <t>4860 N 1115 E</t>
  </si>
  <si>
    <t>208-731-9975</t>
  </si>
  <si>
    <t>BYPASS LIMITED</t>
  </si>
  <si>
    <t>ALAN HANSTEN</t>
  </si>
  <si>
    <t>921 N LINCOLN AVE</t>
  </si>
  <si>
    <t>JEROME</t>
  </si>
  <si>
    <t>208-324-2319</t>
  </si>
  <si>
    <t>AWH@NORTHSIDECANAL.COM</t>
  </si>
  <si>
    <t>CANYON SPRINGS GOLF COURSE HYDRO</t>
  </si>
  <si>
    <t>DAVID MCCOLLUM</t>
  </si>
  <si>
    <t>PO BOX 5492</t>
  </si>
  <si>
    <t>TWIN FALLS</t>
  </si>
  <si>
    <t>208-732-5680</t>
  </si>
  <si>
    <t>DAVE@CANYONSPRINGSGOLF.COM</t>
  </si>
  <si>
    <t>LITTLE MAC POWER PROJECT</t>
  </si>
  <si>
    <t>KENDAL EGBERT</t>
  </si>
  <si>
    <t>812 MAIN AVE N</t>
  </si>
  <si>
    <t>208-733-6063</t>
  </si>
  <si>
    <t>KFEGBERT@GMAIL.COM</t>
  </si>
  <si>
    <t>CLEAR SPRINGS FOODS INC</t>
  </si>
  <si>
    <t>PO BOX 712</t>
  </si>
  <si>
    <t>208-543-4316</t>
  </si>
  <si>
    <t>TY.POPPLEWELL@CLEARSPRINGS.COM</t>
  </si>
  <si>
    <t>CRYSTAL SPRINGS HYDROELECTRIC LP</t>
  </si>
  <si>
    <t>DELL KEEHN</t>
  </si>
  <si>
    <t>7829 CENTER BLVD SE</t>
  </si>
  <si>
    <t>SNOQUALMIE</t>
  </si>
  <si>
    <t>CURRY CATTLE COMPANY HYDRO</t>
  </si>
  <si>
    <t>DOUG HULL</t>
  </si>
  <si>
    <t>PO BOX 2424</t>
  </si>
  <si>
    <t>208-731-8310</t>
  </si>
  <si>
    <t>DIETRICH DROP HYDRO</t>
  </si>
  <si>
    <t>DRY CREEK HYDRO</t>
  </si>
  <si>
    <t>GAYLE A. SORENSON</t>
  </si>
  <si>
    <t>ELK CREEK</t>
  </si>
  <si>
    <t>FALLS RIVER HYDRO PROJECT</t>
  </si>
  <si>
    <t xml:space="preserve">PROPERTY TAX - A. HEYER - </t>
  </si>
  <si>
    <t>FALLS HYDRO</t>
  </si>
  <si>
    <t>205 N 10TH ST</t>
  </si>
  <si>
    <t>208-388-5533</t>
  </si>
  <si>
    <t>AHEYER@IDA-WEST.COM</t>
  </si>
  <si>
    <t>FAULKNER BROTHERS HYDRO</t>
  </si>
  <si>
    <t>SUSAN FAULKNER</t>
  </si>
  <si>
    <t>1997 S 1875 E</t>
  </si>
  <si>
    <t>208-934-5391</t>
  </si>
  <si>
    <t>GRAMMASUZ@MSN.COM</t>
  </si>
  <si>
    <t xml:space="preserve">CARMEL COMPANIES - CDM HYDRO </t>
  </si>
  <si>
    <t>ELECTRICS</t>
  </si>
  <si>
    <t>4382 S SYRACUSE ST</t>
  </si>
  <si>
    <t>303-691-3229</t>
  </si>
  <si>
    <t>MJOHNSON@CARMELCORP.COM</t>
  </si>
  <si>
    <t>FISHERIES DEVELOPMENT HYDRO</t>
  </si>
  <si>
    <t>ANITA KAY HARDY</t>
  </si>
  <si>
    <t>1301 S VISTA AVE</t>
  </si>
  <si>
    <t>208-342-0090</t>
  </si>
  <si>
    <t>AKHARDY@RMCI.NET</t>
  </si>
  <si>
    <t>FORD HYDRO LP</t>
  </si>
  <si>
    <t>STEVE LOHMAN</t>
  </si>
  <si>
    <t>PO BOX 1432</t>
  </si>
  <si>
    <t>208-743-2200</t>
  </si>
  <si>
    <t>STEVE@LOHMANACCOUNTING.COM</t>
  </si>
  <si>
    <t>GEOBON II HYDROELECTRIC</t>
  </si>
  <si>
    <t>MITCHELL ARKOOSH</t>
  </si>
  <si>
    <t>PO BOX 59</t>
  </si>
  <si>
    <t>208-539-0777</t>
  </si>
  <si>
    <t>MARKOOSH@MAGICLINK.COM</t>
  </si>
  <si>
    <t>GEORGETOWN IRRIGATION COMPANY</t>
  </si>
  <si>
    <t>PO BOX 174</t>
  </si>
  <si>
    <t>208-847-0473</t>
  </si>
  <si>
    <t xml:space="preserve"> LYNETTE.SMITH86@YAHOO.COM </t>
  </si>
  <si>
    <t>HAZELTON A HYDROELECTRIC</t>
  </si>
  <si>
    <t>HAZELTON B HYDROELECTRIC PROJECT</t>
  </si>
  <si>
    <t>ALYSON HEYER</t>
  </si>
  <si>
    <t>HORSESHOE BEND HYDRO PROJECT</t>
  </si>
  <si>
    <t>CHANTAL LUSSIER</t>
  </si>
  <si>
    <t>1225 SAINT- CHARLES WEST</t>
  </si>
  <si>
    <t>LONGUEUIL</t>
  </si>
  <si>
    <t>J4K0B9</t>
  </si>
  <si>
    <t>450-928-2550</t>
  </si>
  <si>
    <t>CLUSSIER@INNERGEX.COM</t>
  </si>
  <si>
    <t>BIRCH CREEK TROUT, INC.</t>
  </si>
  <si>
    <t>CLIFTON E. JENSEN</t>
  </si>
  <si>
    <t>PO BOX 201</t>
  </si>
  <si>
    <t>HAGERMAN</t>
  </si>
  <si>
    <t>208-539-6116</t>
  </si>
  <si>
    <t>CLIFFJENSEN@CABLEONE.NET</t>
  </si>
  <si>
    <t>KW CO HYDRO PROJECT</t>
  </si>
  <si>
    <t>RONALD A KASEL</t>
  </si>
  <si>
    <t>1438 EASTLAND DR N</t>
  </si>
  <si>
    <t>208-733-1503</t>
  </si>
  <si>
    <t xml:space="preserve"> CAROLEKASEL@GMAIL.COM </t>
  </si>
  <si>
    <t>KOYLE RANCH HYDRO PROJECT</t>
  </si>
  <si>
    <t>ALLAN KOYLE</t>
  </si>
  <si>
    <t>1505 S 1800 E</t>
  </si>
  <si>
    <t>208-934-8235</t>
  </si>
  <si>
    <t>ALAN@KOYLECO.COM</t>
  </si>
  <si>
    <t>LATERAL 10 VENTURE</t>
  </si>
  <si>
    <t>STEVE HARMSEN</t>
  </si>
  <si>
    <t>26 N STATE ST</t>
  </si>
  <si>
    <t>801-531-1900</t>
  </si>
  <si>
    <t>SMH@ATT.NET</t>
  </si>
  <si>
    <t>LEMOYNE POWER PLANT</t>
  </si>
  <si>
    <t>JOHN R. LEMOYNE</t>
  </si>
  <si>
    <t>PO BOX 696</t>
  </si>
  <si>
    <t>208-837-6679</t>
  </si>
  <si>
    <t>LITTLEWOOD HYDRO PROJECT</t>
  </si>
  <si>
    <t>KATHI PECK</t>
  </si>
  <si>
    <t>PO BOX 355</t>
  </si>
  <si>
    <t>CAREY</t>
  </si>
  <si>
    <t>208-823-4014</t>
  </si>
  <si>
    <t>KATHILWRID@YAHOO.COM</t>
  </si>
  <si>
    <t>LOWLINE HYDRO PROJECT</t>
  </si>
  <si>
    <t>LOWLINE RAPIDS LLC</t>
  </si>
  <si>
    <t>LUCKY PEAK HYDROELECTRIC PROJECT</t>
  </si>
  <si>
    <t>MIKE KUKLA</t>
  </si>
  <si>
    <t>9731 E HIGHWAY 21</t>
  </si>
  <si>
    <t>208-344-7022</t>
  </si>
  <si>
    <t>MIKE@LUCKYPEAKPOWER.ORG</t>
  </si>
  <si>
    <t>MAGIC RESERVOIR HYDRO INC</t>
  </si>
  <si>
    <t>CINDY BENNETT</t>
  </si>
  <si>
    <t>CINDY.BENNETT@SIMPLOT.COM</t>
  </si>
  <si>
    <t>MARSH VALLEY HYDRO</t>
  </si>
  <si>
    <t>MIRIAH ELLIOT</t>
  </si>
  <si>
    <t>208-529-2469</t>
  </si>
  <si>
    <t>GAYLE@TSORENSON.NET</t>
  </si>
  <si>
    <t>MILE 28 WTR POWER PROJECT LLC</t>
  </si>
  <si>
    <t>DESIREE GLASSINGER</t>
  </si>
  <si>
    <t>124 BRIDON WAY</t>
  </si>
  <si>
    <t>208-324-5563</t>
  </si>
  <si>
    <t>DESIREE@CARIBOUINC.COM</t>
  </si>
  <si>
    <t>MINK CREEK HYDRO LLC</t>
  </si>
  <si>
    <t>ROBERT N FACKRELL</t>
  </si>
  <si>
    <t>PO BOX 1</t>
  </si>
  <si>
    <t>PRESTON</t>
  </si>
  <si>
    <t>949-677-5629</t>
  </si>
  <si>
    <t>JAKEFACKRELL76@GMAIL.COM</t>
  </si>
  <si>
    <t>HK HYDRO LLC</t>
  </si>
  <si>
    <t>C/O STEVE HARMSEN</t>
  </si>
  <si>
    <t>NICHOLSON HYDRO PLANT</t>
  </si>
  <si>
    <t>ORVILLE NICHOLSON</t>
  </si>
  <si>
    <t>2370 EASTVIEW DR</t>
  </si>
  <si>
    <t>208-767-3463</t>
  </si>
  <si>
    <t>SHOFIELDNW@YAHOO.COM</t>
  </si>
  <si>
    <t>OJ POWER</t>
  </si>
  <si>
    <t>ROBERT SNEDIGAR</t>
  </si>
  <si>
    <t>321 E CONCORDIA DR</t>
  </si>
  <si>
    <t>TEMPE</t>
  </si>
  <si>
    <t>480-820-4848</t>
  </si>
  <si>
    <t>PIGEON COVE HYDRO PROJECT</t>
  </si>
  <si>
    <t>FRED MOSS</t>
  </si>
  <si>
    <t>5684 S GREEN ST</t>
  </si>
  <si>
    <t>MURRAY</t>
  </si>
  <si>
    <t>801-713-3000</t>
  </si>
  <si>
    <t>FRED@DOMINIONENG.NET</t>
  </si>
  <si>
    <t xml:space="preserve">PORTNEF RIVER HYDRO POWER PLANT - </t>
  </si>
  <si>
    <t>COMMERCIAL ENERGY MANAGEMENT INC</t>
  </si>
  <si>
    <t>MAHER WISSA</t>
  </si>
  <si>
    <t>PO BOX 4518</t>
  </si>
  <si>
    <t>POCATELLO</t>
  </si>
  <si>
    <t>208-241-6429</t>
  </si>
  <si>
    <t>MAHER1041@AOL.COM</t>
  </si>
  <si>
    <t>REYNOLDS IRRIGATION DIST HYDRO</t>
  </si>
  <si>
    <t>JERRY HOAGLAND</t>
  </si>
  <si>
    <t>P O BOX 12</t>
  </si>
  <si>
    <t>MELBA</t>
  </si>
  <si>
    <t>208-495-2345</t>
  </si>
  <si>
    <t>ROCK CREEK II HYDRO</t>
  </si>
  <si>
    <t>LEMHI POWER COMPANY PROJECT</t>
  </si>
  <si>
    <t>SHINGLE CREEK HYDRO PROJECT</t>
  </si>
  <si>
    <t>BRYAN DEVENY</t>
  </si>
  <si>
    <t>PO BOX 116</t>
  </si>
  <si>
    <t>RIGGINS</t>
  </si>
  <si>
    <t>208-841-6692</t>
  </si>
  <si>
    <t>DEVANEYM@FRONTIERNET.NET</t>
  </si>
  <si>
    <t>ROCK CREEK JOINT VENTURE HYDRO</t>
  </si>
  <si>
    <t>PO BOX 1787</t>
  </si>
  <si>
    <t>208-736-7363</t>
  </si>
  <si>
    <t>BVW@WATER2WIRE.COM</t>
  </si>
  <si>
    <t>SHOSHONE HYDRO PROJECT</t>
  </si>
  <si>
    <t>208-734-8633</t>
  </si>
  <si>
    <t>SNAKE RIVER POTTERY POWER CO</t>
  </si>
  <si>
    <t>4580 W WHITE ASH DR</t>
  </si>
  <si>
    <t>208-345-2559</t>
  </si>
  <si>
    <t>PATTYSTIBUREK@GMAIL.COM</t>
  </si>
  <si>
    <t>SNEDIGAR RANCH HYDRO PROJECT</t>
  </si>
  <si>
    <t>321 E CONCORDIA DRIVE</t>
  </si>
  <si>
    <t>TROUT CO HYDRO PROJECT</t>
  </si>
  <si>
    <t>MICHAEL BRANCHFLOWER</t>
  </si>
  <si>
    <t>1991 S DOE CREEK WAY</t>
  </si>
  <si>
    <t>208-319-3483</t>
  </si>
  <si>
    <t>WILSON LAKE HYDRO PROJECT</t>
  </si>
  <si>
    <t>WHITE WATER POWER CO</t>
  </si>
  <si>
    <t>ERIC STANDAL</t>
  </si>
  <si>
    <t>PO BOX 361</t>
  </si>
  <si>
    <t>208-342-0125</t>
  </si>
  <si>
    <t>PRESIDENT@WHITEWATERPOWER.COM</t>
  </si>
  <si>
    <t>RATHDRUM POWER LLC</t>
  </si>
  <si>
    <t>PO BOX 995</t>
  </si>
  <si>
    <t>RATHDRUM</t>
  </si>
  <si>
    <t>512-671-5557</t>
  </si>
  <si>
    <t>ROBERT.DANIEL@DUFFANDPHELPS.COM</t>
  </si>
  <si>
    <t>SAGEBRUSH HYDRO PLANT</t>
  </si>
  <si>
    <t xml:space="preserve">DAVID STEPHENSON - SAGE </t>
  </si>
  <si>
    <t>BRUSH HYDRO</t>
  </si>
  <si>
    <t>JIM KNIGHT HYDRO PLANT</t>
  </si>
  <si>
    <t xml:space="preserve">DAVID STEPHENSON - JIM KNIGHT </t>
  </si>
  <si>
    <t>HYDRO</t>
  </si>
  <si>
    <t>MDO INVESTMENTS LLC</t>
  </si>
  <si>
    <t>MARY OSTRANDER</t>
  </si>
  <si>
    <t>9244 S RILEY CREEK AVE</t>
  </si>
  <si>
    <t>KUNA</t>
  </si>
  <si>
    <t>208-342-3424</t>
  </si>
  <si>
    <t>SOSTRANDER49@AOL.COM</t>
  </si>
  <si>
    <t>HIDDEN HOLLOW ENERGY LLC</t>
  </si>
  <si>
    <t>LFG DEVELOPMENT IDAHO LLC -</t>
  </si>
  <si>
    <t>11875 W LITTLE YORK RD</t>
  </si>
  <si>
    <t>281-724-3588</t>
  </si>
  <si>
    <t>JTOMLINSON@LFGDEV.COM</t>
  </si>
  <si>
    <t>CLARK FORK HYDRO LLC</t>
  </si>
  <si>
    <t>JAY WHITE</t>
  </si>
  <si>
    <t>PO BOX 528</t>
  </si>
  <si>
    <t>CLARK FORK</t>
  </si>
  <si>
    <t>208-266-0381</t>
  </si>
  <si>
    <t>JAYANDPAMELA@YAHOO.COM</t>
  </si>
  <si>
    <t>AMY RANCH HYDRO</t>
  </si>
  <si>
    <t>ALAN JAKE AMY</t>
  </si>
  <si>
    <t>PO BOX 32</t>
  </si>
  <si>
    <t>HOWE</t>
  </si>
  <si>
    <t>208-767-3374</t>
  </si>
  <si>
    <t>RIVERSIDE HYDRO I LLC</t>
  </si>
  <si>
    <t>TERRY DAUGHERTY</t>
  </si>
  <si>
    <t>PO BOX 720</t>
  </si>
  <si>
    <t>PARMA</t>
  </si>
  <si>
    <t>208-722-6731</t>
  </si>
  <si>
    <t>TERRY@RSICORP.NET</t>
  </si>
  <si>
    <t>MARCO POWER INC</t>
  </si>
  <si>
    <t>BRIAN MARTENS</t>
  </si>
  <si>
    <t>621 N COLLEGE RD</t>
  </si>
  <si>
    <t>ARROW ROCK HYDRO</t>
  </si>
  <si>
    <t>MIDWAY POWER LLC</t>
  </si>
  <si>
    <t>BRIAN OLMSTEAD</t>
  </si>
  <si>
    <t>PO BOX 326</t>
  </si>
  <si>
    <t>208-733-6731</t>
  </si>
  <si>
    <t>OLMSTEAD@TFCANAL.COM</t>
  </si>
  <si>
    <t>BIG SKY DAIRY ANAEROBIC DIGESTER</t>
  </si>
  <si>
    <t>ROBERT JOBLIN</t>
  </si>
  <si>
    <t>PO BOX 241522</t>
  </si>
  <si>
    <t>LITTLE ROCK</t>
  </si>
  <si>
    <t>501-868-6400</t>
  </si>
  <si>
    <t>ROBERTJOBLIN@GMAIL.COM</t>
  </si>
  <si>
    <t>AGPOWER JEROME LLC</t>
  </si>
  <si>
    <t>333 PERRY ST</t>
  </si>
  <si>
    <t>CASTLE ROCK</t>
  </si>
  <si>
    <t>720-279-2345</t>
  </si>
  <si>
    <t>JIM.WIEST@CAMCOCLEANENERGY.COM</t>
  </si>
  <si>
    <t>HORSE BUTTE WIND</t>
  </si>
  <si>
    <t xml:space="preserve">HORSE BUTTE HOLDINGS - </t>
  </si>
  <si>
    <t>ELYSSA JAFFE</t>
  </si>
  <si>
    <t>588 BROADWAY</t>
  </si>
  <si>
    <t>NEW YORK</t>
  </si>
  <si>
    <t>212-279-8599</t>
  </si>
  <si>
    <t>EJAFFEE@FORSYTHSTREET.COM</t>
  </si>
  <si>
    <t>NEW ENERGY ONE DIGESTER</t>
  </si>
  <si>
    <t>M. FLORES - STOVER GROUP</t>
  </si>
  <si>
    <t>333 W ROSSI ST</t>
  </si>
  <si>
    <t>208-884-2262</t>
  </si>
  <si>
    <t>PWOODS.WCG@GMAIL.COM</t>
  </si>
  <si>
    <t>SHILOH WARM SPRINGS RANCH LLC</t>
  </si>
  <si>
    <t>CHRISTOPHER W JAMES</t>
  </si>
  <si>
    <t>PO BOX 510</t>
  </si>
  <si>
    <t>208-879-4560</t>
  </si>
  <si>
    <t>CWJAMES77@GMAIL.COM</t>
  </si>
  <si>
    <t>AGPOWER DCD</t>
  </si>
  <si>
    <t>PO BOX 418</t>
  </si>
  <si>
    <t>CHESTERTOW</t>
  </si>
  <si>
    <t>JIM.WIEST@CAMCACLEANENERGY.COM</t>
  </si>
  <si>
    <t>SAINT ANTHONY HYDRO</t>
  </si>
  <si>
    <t>RAVENSCROFT HYDRO PROJECT</t>
  </si>
  <si>
    <t>ALLAN RAVENSCROFT</t>
  </si>
  <si>
    <t>1331 SHOE STRING RD</t>
  </si>
  <si>
    <t>BLISS</t>
  </si>
  <si>
    <t>AJMS LLC</t>
  </si>
  <si>
    <t>NORTH SIDE CANAL CO LT</t>
  </si>
  <si>
    <t>SMITH CREEK HYDRO LLC</t>
  </si>
  <si>
    <t>1800 JAMES ST</t>
  </si>
  <si>
    <t>BELLINGHAM</t>
  </si>
  <si>
    <t>360-733-9999</t>
  </si>
  <si>
    <t>SMARMON@TOLLHOUSEENERGY.COM</t>
  </si>
  <si>
    <t>PICO ENERGY #1 - BETTENCOURT DAIRY</t>
  </si>
  <si>
    <t>RICK ONAINDIA</t>
  </si>
  <si>
    <t>2930 S 2300 E</t>
  </si>
  <si>
    <t>208-536-6148</t>
  </si>
  <si>
    <t>ONAINDIA@BETTENCOURTDAIRY.COM</t>
  </si>
  <si>
    <t>KETTLE BUTTE LLC</t>
  </si>
  <si>
    <t>1470 N 750 E</t>
  </si>
  <si>
    <t>SHELLEY</t>
  </si>
  <si>
    <t>208-709-1835</t>
  </si>
  <si>
    <t>TROY@TCLAYTON.BIZ</t>
  </si>
  <si>
    <t>NORTH GOODING MAIN HYDRO LLC</t>
  </si>
  <si>
    <t>MIRIAH ELLIOTT</t>
  </si>
  <si>
    <t>POWER COUNTY WINDPARKS LLC</t>
  </si>
  <si>
    <t>ADAM YOUNG</t>
  </si>
  <si>
    <t>1166 AVENUE OF AMERICAS</t>
  </si>
  <si>
    <t>212-478-0233</t>
  </si>
  <si>
    <t>DESRI-PROJECT-TAX@WORLD.DESHAW.COM</t>
  </si>
  <si>
    <t>SAWTOOTH WIND FARMS</t>
  </si>
  <si>
    <t>WILLIAM DAMON</t>
  </si>
  <si>
    <t>5420 WICHER RD</t>
  </si>
  <si>
    <t>925-580-6111</t>
  </si>
  <si>
    <t>WD@POWERWORKS.COM</t>
  </si>
  <si>
    <t>ROCK LAND WIND FARM LLC</t>
  </si>
  <si>
    <t>BROWN SMITH WALLACE</t>
  </si>
  <si>
    <t>6 CITYPLACE DR</t>
  </si>
  <si>
    <t>314-983-1360</t>
  </si>
  <si>
    <t>JKERWOOD@BSWLLC.COM</t>
  </si>
  <si>
    <t>MEADOW CREEK PROJECT COMPANY LLC</t>
  </si>
  <si>
    <t>JENNA KERWOOD</t>
  </si>
  <si>
    <t xml:space="preserve">UTAH ASSOCIATED MUNICIPAL POWER </t>
  </si>
  <si>
    <t>SYSYTEMS</t>
  </si>
  <si>
    <t>SCOTT FOX</t>
  </si>
  <si>
    <t>155 N 400 W</t>
  </si>
  <si>
    <t>TWO PONDS WINDFARM LLC - TERNA ENERGY</t>
  </si>
  <si>
    <t>BEN HUANG - TWO PONDS</t>
  </si>
  <si>
    <t>180 MONTGOMERY ST</t>
  </si>
  <si>
    <t>415-398-3917</t>
  </si>
  <si>
    <t>BHUANG@TERNA-ENERGY.COM</t>
  </si>
  <si>
    <t>COLD SPRINGS WINDFARM</t>
  </si>
  <si>
    <t xml:space="preserve">COLD SPRINGS WINDFARM - B. </t>
  </si>
  <si>
    <t>HUANG</t>
  </si>
  <si>
    <t xml:space="preserve">DESERT MEADOW WINDFARM - TERNA </t>
  </si>
  <si>
    <t>ENERGY</t>
  </si>
  <si>
    <t>BEN HUANG - DESERT MEADOW</t>
  </si>
  <si>
    <t>RYEGRASS WINDFARM LLC - TERNA ENERGY</t>
  </si>
  <si>
    <t xml:space="preserve">BEN HUANG - -RYE GRASS </t>
  </si>
  <si>
    <t>WINDFARM</t>
  </si>
  <si>
    <t>MAINLINE WINDFARM LLC</t>
  </si>
  <si>
    <t xml:space="preserve">BEN HUANG - MAINLINE </t>
  </si>
  <si>
    <t>GOSHEN WIND FARM -</t>
  </si>
  <si>
    <t>GOSHEN WIND FARM</t>
  </si>
  <si>
    <t>501 WESTLAKE PARK BLVD</t>
  </si>
  <si>
    <t>832-619-2350</t>
  </si>
  <si>
    <t>SANDRA.SIERRA@BP.COM</t>
  </si>
  <si>
    <t xml:space="preserve">WOLVERINE CREEK ENERGY LLC WIND </t>
  </si>
  <si>
    <t xml:space="preserve">THOMAS SKAWSKI - WOLVERINE </t>
  </si>
  <si>
    <t>WIND</t>
  </si>
  <si>
    <t>1 S WACKER DR</t>
  </si>
  <si>
    <t>312-582-1535</t>
  </si>
  <si>
    <t>AULRICH@INVENERGYLLC.COM</t>
  </si>
  <si>
    <t>THOUSAND SPRING WINDS PARK</t>
  </si>
  <si>
    <t xml:space="preserve">THOUSAND SPRINGS WIND - </t>
  </si>
  <si>
    <t>KARA GUNN</t>
  </si>
  <si>
    <t>5201 TENNYSON PKWY</t>
  </si>
  <si>
    <t>PLANO</t>
  </si>
  <si>
    <t>978-905-2614</t>
  </si>
  <si>
    <t>KARA.GUNN@MCIGLOBALSERVICES.COM</t>
  </si>
  <si>
    <t>TUANA GULCH WIND PARK LLC</t>
  </si>
  <si>
    <t>TUANA GULCH - KARA GUNN</t>
  </si>
  <si>
    <t xml:space="preserve">IDAHO WIND PARTNERS - PAYNES FERRY </t>
  </si>
  <si>
    <t xml:space="preserve">PAYNES FERRY WIND - KARA </t>
  </si>
  <si>
    <t>WINDPARK</t>
  </si>
  <si>
    <t>GUNN</t>
  </si>
  <si>
    <t xml:space="preserve">YAHOO CREEK WIND PARK - IDAHO WIND </t>
  </si>
  <si>
    <t xml:space="preserve">YAHOO CREEK WINDPARK - KARA </t>
  </si>
  <si>
    <t>PARTNERS</t>
  </si>
  <si>
    <t xml:space="preserve">BURLEY BUTTE WIND - IDAHO WIND </t>
  </si>
  <si>
    <t xml:space="preserve">BURLEY BUTTE WIND - KARA </t>
  </si>
  <si>
    <t xml:space="preserve">GOLDEN VALLEY WIND PARK - IDAHO WIND </t>
  </si>
  <si>
    <t xml:space="preserve">GOLDEN VALLEY WIND - KARA </t>
  </si>
  <si>
    <t xml:space="preserve">CAMP REED WINDPARK - IDAHO WIND </t>
  </si>
  <si>
    <t xml:space="preserve">CAMP REED WIND PARK - KARA </t>
  </si>
  <si>
    <t xml:space="preserve">MILNER DAM WIND PARK - IDAHO WIND </t>
  </si>
  <si>
    <t>MILNER DAM - KARA GUNN</t>
  </si>
  <si>
    <t xml:space="preserve">OREGON TRAIL WIND PARK - IDAHO WIND </t>
  </si>
  <si>
    <t xml:space="preserve">OREGON TRAIL WIND PARK - </t>
  </si>
  <si>
    <t>CASSIA WIND FARM LLC</t>
  </si>
  <si>
    <t>CASSIA WIND - D. FADDEN</t>
  </si>
  <si>
    <t>330 N WABASH AVE</t>
  </si>
  <si>
    <t>312-730-1374</t>
  </si>
  <si>
    <t>DFADDEN@BDO.COM</t>
  </si>
  <si>
    <t>CASSIA GULCH WIND PARK LLC</t>
  </si>
  <si>
    <t>CASSIA GULCH WIND - D. FADDEN</t>
  </si>
  <si>
    <t>HIGH MESA ENERGY LLC</t>
  </si>
  <si>
    <t>HIGH MESA WIND - D. FADDEN</t>
  </si>
  <si>
    <t>BENNETT CREEK WINDFARM - D. FADDEN</t>
  </si>
  <si>
    <t xml:space="preserve">BENNETT CREEK WINDFARM - D. </t>
  </si>
  <si>
    <t>FADDEN</t>
  </si>
  <si>
    <t>HOT SPRINGS LLC - D, FADDEN</t>
  </si>
  <si>
    <t>HOT SPRINGS - D. FADDEN</t>
  </si>
  <si>
    <t>TUANA SPRINGS ENERGY WIND - D. FADDEN</t>
  </si>
  <si>
    <t xml:space="preserve">TUANA SPRINGS ENERGY - D. </t>
  </si>
  <si>
    <t>HAMMETT HILL WIND FARMS LLC - B. HUANG</t>
  </si>
  <si>
    <t>BEN HUANG</t>
  </si>
  <si>
    <t>PILGRIM STAGE STATION WIND PARK</t>
  </si>
  <si>
    <t>KARA GUNN - PILGRIM STATE</t>
  </si>
  <si>
    <t>SALMON FALLS WIND LLC</t>
  </si>
  <si>
    <t>KARA GUNN - SALMON FALLS</t>
  </si>
  <si>
    <t>RAFT RIVER ENERGY 1 - US GEOTHERMAL</t>
  </si>
  <si>
    <t>KERRY HAWKLEY</t>
  </si>
  <si>
    <t>390 E PARKCENTER BLVD</t>
  </si>
  <si>
    <t>KHAWKLEY@USGEOTHERMAL.COM</t>
  </si>
  <si>
    <t>CD AREVON AMERICAN FALLS SOLAR LLC</t>
  </si>
  <si>
    <t xml:space="preserve">CHASE WARR - ASSET </t>
  </si>
  <si>
    <t>MANAGEMENT</t>
  </si>
  <si>
    <t>8800 N GAINEY CENTER DR</t>
  </si>
  <si>
    <t>SCOTTSDALE</t>
  </si>
  <si>
    <t>CDAREVON - AMERICAN FALLS SOLAR II</t>
  </si>
  <si>
    <t>CHASE WARR -</t>
  </si>
  <si>
    <t>CDAREVON MURPHY FLAT POWER LLC</t>
  </si>
  <si>
    <t xml:space="preserve">CHASE WARR - MURPHY FLAT </t>
  </si>
  <si>
    <t>POWER, LLC</t>
  </si>
  <si>
    <t>CDDAREVOM - ORCHARD RANCH SOLAR LLC</t>
  </si>
  <si>
    <t xml:space="preserve">CHASE WARR - ORCHARD RANCH </t>
  </si>
  <si>
    <t>SOLAR LLC</t>
  </si>
  <si>
    <t>CDAREVON - SIMCOE SOLAR</t>
  </si>
  <si>
    <t xml:space="preserve">CHASE WARR - SIMCOE SOLAR </t>
  </si>
  <si>
    <t>GRAND VIEW SOLAR PV TWO LLC</t>
  </si>
  <si>
    <t>NATHAN FALER</t>
  </si>
  <si>
    <t>PO BOX 2576</t>
  </si>
  <si>
    <t>208-639-3232</t>
  </si>
  <si>
    <t>CRE.NOTICES@CLENERA.COM</t>
  </si>
  <si>
    <t>ID SOLAR 1 LLC</t>
  </si>
  <si>
    <t>ZACH.PUSATERI</t>
  </si>
  <si>
    <t>3250 OCEAN PARK BLVD</t>
  </si>
  <si>
    <t xml:space="preserve">SANTA </t>
  </si>
  <si>
    <t>415-964-5178</t>
  </si>
  <si>
    <t>MONICA</t>
  </si>
  <si>
    <t>ZACH.PUSATERI@CCRENEW.COM</t>
  </si>
  <si>
    <t>This form is provided for listing the personal property of this operating property company, within Idaho on</t>
  </si>
  <si>
    <t>Tax Code Areas (TCAs)</t>
  </si>
  <si>
    <t>https://istc.maps.arcgis.com/apps/webappviewer/index.html?id=9f9d6e39375a4766b1317ba1e67e058d</t>
  </si>
  <si>
    <t>If you have and questions about verifying the location of your property,
please contact the Operating Property Tax Division of the Idaho State Tax Commission at:</t>
  </si>
  <si>
    <t>1-208-334-7739</t>
  </si>
  <si>
    <t>Complete PART A:  Combine identical descriptions to avoid duplicates. Total the depreciated cost column. Submit extra pages as necessary to complete Part A.</t>
  </si>
  <si>
    <t>Complete PART B.</t>
  </si>
  <si>
    <t>Completion of both Parts A and B is required for application of the exemption in the current assessment year (Idaho Code 63-602KK(8)).</t>
  </si>
  <si>
    <t>Number of counties checked</t>
  </si>
  <si>
    <t>Maintenance Captial Expenditures</t>
  </si>
  <si>
    <t>Expansion Captial Expenditures</t>
  </si>
  <si>
    <t>Total Captial Expenditures</t>
  </si>
  <si>
    <r>
      <t xml:space="preserve">Verify the correct Tax Code Area Number (TCA) from the link below.
</t>
    </r>
    <r>
      <rPr>
        <sz val="10"/>
        <rFont val="Calibri"/>
        <family val="2"/>
        <scheme val="minor"/>
      </rPr>
      <t>(It is important this reporting requirement is submitted and the correct tax code area(s) are properly reflected)</t>
    </r>
  </si>
  <si>
    <r>
      <rPr>
        <b/>
        <sz val="10"/>
        <rFont val="Calibri"/>
        <family val="2"/>
        <scheme val="minor"/>
      </rPr>
      <t xml:space="preserve">Verify the correct Tax Code Area Number (TCA) from the link below.
</t>
    </r>
    <r>
      <rPr>
        <sz val="10"/>
        <rFont val="Calibri"/>
        <family val="2"/>
        <scheme val="minor"/>
      </rPr>
      <t>(It is important this reporting requirement is submitted and the correct tax code area(s) are properly reflected)</t>
    </r>
  </si>
  <si>
    <t>Dear Operating Property Owner/Representative:</t>
  </si>
  <si>
    <t>The purpose of this report is to provide information necessary to determine the fair market value of respondent's operating property, and to ultimately distribute the rightful share of such value to the taxing districts of Idaho's counties (Idaho Codes 63-401 &amp; 63-405 and Idaho Administrative Rules 404 &amp; 405).</t>
  </si>
  <si>
    <r>
      <t xml:space="preserve">Complete all forms as provided.  If a form does not apply, please write N/A on the form.  Be sure to follow each form’s header and footnote guidance.  If additional space is required to complete any form, subsequent pages may be designated and attached as needed.  At the discretion of the Centrally Assessed Property Section large volumes of subsequent pages may be requested in an electronic format.
Explain unusual entries and discrepancies on pages containing space for remarks or referenced supplemental pages.  
Please submit any additional information that may impact the value of the property, and/or assist staff in determining fair market value.  For example, if the entity that operates the property performed an impairment test last year on booked goodwill, then provide the fair value estimate of the reporting unit that was used in the impairment test, per ASC 350 (formerly FAS 142).  All information contained in this report will be held confidential according to Idaho Code 74-107.
If requested information has already been created, copies of that information may be substituted.
Include the following additional reports prepared in the normal course of business: the annual report to partners and stockholders, externally audited year-end financial statements, and all annual regulatory reports as required by Idaho Code 63-404.
Additional forms may be retrieved from our website at </t>
    </r>
    <r>
      <rPr>
        <b/>
        <sz val="11"/>
        <color rgb="FF002060"/>
        <rFont val="Calibri"/>
        <family val="2"/>
        <scheme val="minor"/>
      </rPr>
      <t>tax.idaho.gov</t>
    </r>
    <r>
      <rPr>
        <sz val="11"/>
        <rFont val="Calibri"/>
        <family val="2"/>
        <scheme val="minor"/>
      </rPr>
      <t xml:space="preserve">.  Please call us if you need assistance.
</t>
    </r>
    <r>
      <rPr>
        <b/>
        <sz val="11"/>
        <rFont val="Calibri"/>
        <family val="2"/>
        <scheme val="minor"/>
      </rPr>
      <t>PLEASE COMPLETE OPERATOR STATEMENT IN FULL AS IT IS PRESENTED
AND DO NOT DETACH ANY PAGES</t>
    </r>
  </si>
  <si>
    <t>While completion of all five years are helpful, please attempt to project at least the first year of Revenues, Expenses, and Cash Flows.</t>
  </si>
  <si>
    <t>Operating Revenues</t>
  </si>
  <si>
    <t>Operating Expenses</t>
  </si>
  <si>
    <t>Net Operating Income</t>
  </si>
  <si>
    <t>Any projections or information beyond the next five years can be provided here:</t>
  </si>
  <si>
    <t>Provide any additional information and/or describe any other issues you believe are worth noting:</t>
  </si>
  <si>
    <t>Balance</t>
  </si>
  <si>
    <t>Undepreciated Investment¹</t>
  </si>
  <si>
    <t>¹ Report undepreciated investment in situs property including microwaves and/or radio relay stations. SITUS property also includes state assessed land and buildings that are not located on one of the rows listed, or to be listed, on the MILEAGE BY TAX CODE AREA page of this operator statement.</t>
  </si>
  <si>
    <t xml:space="preserve">If the company is publicly traded, please complete the section below: </t>
  </si>
  <si>
    <t>What were the following figures of the company as determined in the last annual goodwill impairment test?</t>
  </si>
  <si>
    <t xml:space="preserve">Book (Carrying) Value: </t>
  </si>
  <si>
    <t xml:space="preserve">Implied Fair Value: </t>
  </si>
  <si>
    <t xml:space="preserve">Goodwill Amount: </t>
  </si>
  <si>
    <t>If applicable, what was the goodwill impairment test that was used for these figures?</t>
  </si>
  <si>
    <t xml:space="preserve">If applicable, when was the last time that a goodwill impariment test was performed? </t>
  </si>
  <si>
    <t>By providing the correct TCA you are ensuring that the property tax is calculated
using the correct levy rate and distributed to the proper taxing districts.</t>
  </si>
  <si>
    <r>
      <t xml:space="preserve">Part of the annual reporting requirement governed under Idaho Code section 63-404(2), is providing a list of operating property and the tax code area (TCA) where the assets are located. Accurate information is essential, as this information is used to apportion the taxable value to the proper taxing districts.
</t>
    </r>
    <r>
      <rPr>
        <b/>
        <sz val="11"/>
        <rFont val="Calibri"/>
        <family val="2"/>
        <scheme val="minor"/>
      </rPr>
      <t xml:space="preserve">Please verify your current tax code area (TCA) annually using our TCA MAP link
as TCAs can change year-over-year.
</t>
    </r>
    <r>
      <rPr>
        <sz val="11"/>
        <rFont val="Calibri"/>
        <family val="2"/>
        <scheme val="minor"/>
      </rPr>
      <t xml:space="preserve">
</t>
    </r>
  </si>
  <si>
    <t>Tips:</t>
  </si>
  <si>
    <t>Step 1:</t>
  </si>
  <si>
    <t>Step 2:</t>
  </si>
  <si>
    <t>Step 3:</t>
  </si>
  <si>
    <t>Click the TCA MAP link and agree to the GIS “terms and conditions” by checking the box and clicking “OK.”</t>
  </si>
  <si>
    <t>Scroll with your mouse to Zoom towards your property's location. Color coded TCAs will appear. Once you've found the precise site of your property, click on it.</t>
  </si>
  <si>
    <t>A small pop-up window will display the 7-digit TCA number and the county it's in. Note each county and TCA that your property is located within on the appropriate pages of this operator statement.</t>
  </si>
  <si>
    <t>Search by address or GIS coordinates in the search box near the upper left-hand corner. On the right, at the top, you can change the background in the Basemap Gallery or add/remove layers from the Layer List. Latatude &amp; longitude coordinates for your cursor's position are displayed at the bottom left-side of the map.</t>
  </si>
  <si>
    <t>TCA MAP Instructions:</t>
  </si>
  <si>
    <t>Record of Real Estate Ownership (Form R)</t>
  </si>
  <si>
    <t xml:space="preserve">The State Tax Commission is required to maintain a record of operating property ownership in the state (IDAPA 35.01.03.404.05).  If you have acquired, leased, or transferred between operating and non-operating status, or sold property during the prior year, please complete and submit a Form R for each instance with your operator statement.  The primary purpose of this record is to ensure that property is assessed by the appropriate jurisdiction.
</t>
  </si>
  <si>
    <t>Buyer/Owner/Lessee:</t>
  </si>
  <si>
    <t>Additional Information</t>
  </si>
  <si>
    <t>Seller/Lessor:</t>
  </si>
  <si>
    <t>Attached Warranty Deed:</t>
  </si>
  <si>
    <t>Yes</t>
  </si>
  <si>
    <t>No</t>
  </si>
  <si>
    <t>Term of Lease:</t>
  </si>
  <si>
    <t>Attached Maps:</t>
  </si>
  <si>
    <t>County:</t>
  </si>
  <si>
    <t>Parcel Number:</t>
  </si>
  <si>
    <t>Date of Purchase:</t>
  </si>
  <si>
    <t>Section-Township-Range:</t>
  </si>
  <si>
    <t>Tax Code Area Number:</t>
  </si>
  <si>
    <t>Acreage:</t>
  </si>
  <si>
    <t>Company Map Number:</t>
  </si>
  <si>
    <t>Notes:</t>
  </si>
  <si>
    <t>Company Reference Number:</t>
  </si>
  <si>
    <t>Statement of Intended Use:</t>
  </si>
  <si>
    <r>
      <t>Legal Description Of Property</t>
    </r>
    <r>
      <rPr>
        <sz val="10"/>
        <color theme="1"/>
        <rFont val="Calibri"/>
        <family val="2"/>
        <scheme val="minor"/>
      </rPr>
      <t xml:space="preserve"> (Limit to single section per page where practical)</t>
    </r>
  </si>
  <si>
    <t>For Tax Commission Use Only</t>
  </si>
  <si>
    <t>Land to be assessed by
local county assessor:</t>
  </si>
  <si>
    <t>State Tax Commission</t>
  </si>
  <si>
    <t>Reference Number</t>
  </si>
  <si>
    <t>(County Number-Industry Type-</t>
  </si>
  <si>
    <t>Leasehold improvements to be
assessed by local county assessor:</t>
  </si>
  <si>
    <t>Company Number-ID Number)</t>
  </si>
  <si>
    <t>Classification of Property</t>
  </si>
  <si>
    <t>Effective Assessment Date of S.T.C. Form R
by the Idaho State Tax Commission:</t>
  </si>
  <si>
    <t>January 1,</t>
  </si>
  <si>
    <t>Operating (TCO)</t>
  </si>
  <si>
    <t>Initals</t>
  </si>
  <si>
    <t>Non-Operating (CNO)</t>
  </si>
  <si>
    <t>If you need help completing the form, please contact the
Operating Property Tax Division of the Idaho State Tax Commission at:</t>
  </si>
  <si>
    <t>1-800-777-0983</t>
  </si>
  <si>
    <t>Petroleum Pipeline Industry</t>
  </si>
  <si>
    <t>Income Indicator Data</t>
  </si>
  <si>
    <t>/ Page</t>
  </si>
  <si>
    <t>For Year</t>
  </si>
  <si>
    <t>Other Income &amp; Deductions</t>
  </si>
  <si>
    <t>Interest &amp; Dividend Income</t>
  </si>
  <si>
    <t>Balance Sheet</t>
  </si>
  <si>
    <t>Temporary Investments</t>
  </si>
  <si>
    <t>Notes Receivable</t>
  </si>
  <si>
    <t>Receivables from Affiliated Companies</t>
  </si>
  <si>
    <t>Accounts Receivable</t>
  </si>
  <si>
    <t>Interest and Dividends Receivable</t>
  </si>
  <si>
    <t>Oil Inventory</t>
  </si>
  <si>
    <t>Prepayments</t>
  </si>
  <si>
    <t>Deferred Income Charges</t>
  </si>
  <si>
    <t>Investments in Affiliated Companies</t>
  </si>
  <si>
    <t>Stocks</t>
  </si>
  <si>
    <t>Bonds</t>
  </si>
  <si>
    <t>Other Secured Obligations</t>
  </si>
  <si>
    <t>Unsecured Notes</t>
  </si>
  <si>
    <t>Investment Advances</t>
  </si>
  <si>
    <t>Undistributed Earnings in Account 20</t>
  </si>
  <si>
    <t>Less Reductions in Security Values</t>
  </si>
  <si>
    <t>Less Allow. Net Unrealized UC Marketable Eq. Sec.</t>
  </si>
  <si>
    <t>Carrier Property</t>
  </si>
  <si>
    <t>213 &amp; 215</t>
  </si>
  <si>
    <t>Less Accrued Depreciation - Carrier Property</t>
  </si>
  <si>
    <t>216 &amp; 217</t>
  </si>
  <si>
    <t>Less Accrued Amortization - Carrier Property</t>
  </si>
  <si>
    <t>Operating Oil Supply</t>
  </si>
  <si>
    <t>Noncarrier Property</t>
  </si>
  <si>
    <t>Less Accrued Depreciation - Noncarrier Property</t>
  </si>
  <si>
    <t>Total Tangible Property</t>
  </si>
  <si>
    <t>Less Accrued Amortization of Intangibles</t>
  </si>
  <si>
    <t>Reserve</t>
  </si>
  <si>
    <t>Miscellaneous Other Assets</t>
  </si>
  <si>
    <t>Other Deferred Charges</t>
  </si>
  <si>
    <t>Accumulated Deferred Income Tax Charges</t>
  </si>
  <si>
    <t>Notes Payable</t>
  </si>
  <si>
    <t>Payables to Affiliated Companies</t>
  </si>
  <si>
    <t>Accounts Payable</t>
  </si>
  <si>
    <t>Interest Payable</t>
  </si>
  <si>
    <t>Dividends Payable</t>
  </si>
  <si>
    <t>Taxes Payable</t>
  </si>
  <si>
    <t>Long-Term Debt Payable Within One Year</t>
  </si>
  <si>
    <t>Deferred Income Tax Credits</t>
  </si>
  <si>
    <t>Long-Term Debt Payable After One Year</t>
  </si>
  <si>
    <t>Unamortized Premium on Long-Term Debt</t>
  </si>
  <si>
    <t>Less Unamortized Discount on Long-Term Debt</t>
  </si>
  <si>
    <t>Other Noncurrent Liabilities</t>
  </si>
  <si>
    <t>Accumulated Deferred Income Tax Credits</t>
  </si>
  <si>
    <t>Total Liabilities</t>
  </si>
  <si>
    <t>Capital Stock</t>
  </si>
  <si>
    <t>Premiums on Capital Stock</t>
  </si>
  <si>
    <t>Capital Stock Subscriptions</t>
  </si>
  <si>
    <t>Additional Paid-In Capital</t>
  </si>
  <si>
    <t>Unappropriated Retained Income</t>
  </si>
  <si>
    <t>Less Unrealized Loss on Non-carrier Equity Security</t>
  </si>
  <si>
    <t>Less Treasury Stock</t>
  </si>
  <si>
    <t>Investment in Plant</t>
  </si>
  <si>
    <t>Description</t>
  </si>
  <si>
    <t>Additions</t>
  </si>
  <si>
    <t xml:space="preserve">Retirements </t>
  </si>
  <si>
    <t>Transfers</t>
  </si>
  <si>
    <t>Land</t>
  </si>
  <si>
    <t>Rights-of-Way</t>
  </si>
  <si>
    <t>Line Pipe</t>
  </si>
  <si>
    <t>Line Pipe Fittings</t>
  </si>
  <si>
    <t>Pipeline Construction</t>
  </si>
  <si>
    <t>Buildings</t>
  </si>
  <si>
    <t>Boilers</t>
  </si>
  <si>
    <t>Pumping Equipment</t>
  </si>
  <si>
    <t>Other Station Equipment</t>
  </si>
  <si>
    <t>Oil Tanks</t>
  </si>
  <si>
    <t>Delivery Facilities</t>
  </si>
  <si>
    <t>Communication Systems</t>
  </si>
  <si>
    <t>Office Furniture and Equipment</t>
  </si>
  <si>
    <t>Other Property</t>
  </si>
  <si>
    <t>Licensed Vehicles</t>
  </si>
  <si>
    <t>Current Assets</t>
  </si>
  <si>
    <t>Investments &amp; Special Funds</t>
  </si>
  <si>
    <t>Tangible Property</t>
  </si>
  <si>
    <t>Other Assets &amp; Deferred Charges</t>
  </si>
  <si>
    <t>Current Liabilities</t>
  </si>
  <si>
    <t>Non-Current Liabilities</t>
  </si>
  <si>
    <t>Stockholders Equity</t>
  </si>
  <si>
    <t>Total Stockholders Equity</t>
  </si>
  <si>
    <t>Total Liabilities &amp; Stockholders Equity</t>
  </si>
  <si>
    <t xml:space="preserve">Account </t>
  </si>
  <si>
    <t>Vehicles &amp; Other Work Equip.</t>
  </si>
  <si>
    <t>Depreciation on Lic. Vehicles</t>
  </si>
  <si>
    <t>Trunk Lines</t>
  </si>
  <si>
    <t>General</t>
  </si>
  <si>
    <t>Total Operating Revenue</t>
  </si>
  <si>
    <t>Total General Expenses</t>
  </si>
  <si>
    <t>Net Carrier Operating Income (NCOI) (includes non cash expenditures)</t>
  </si>
  <si>
    <t>Net Income From Noncarrier Property</t>
  </si>
  <si>
    <t>Miscellaneous Income</t>
  </si>
  <si>
    <t>Unusual or Infrequent Items - Credits</t>
  </si>
  <si>
    <t>Less Interest Expense</t>
  </si>
  <si>
    <t>Less Miscellaneous Income Charges</t>
  </si>
  <si>
    <t>Less Unusual or Infrequent Items - Debit</t>
  </si>
  <si>
    <t>Dividend Income</t>
  </si>
  <si>
    <t>Undistributed Earnings (Losses)</t>
  </si>
  <si>
    <t>Equity in Earnings (Losses) of Affilated Companies</t>
  </si>
  <si>
    <t>Total Other Income &amp; Deductions</t>
  </si>
  <si>
    <t>Less Income Taxes Contiuning Operations</t>
  </si>
  <si>
    <t>Less Provision for Deferred Taxes</t>
  </si>
  <si>
    <t xml:space="preserve">Income (Loss) From Operations of Discontinued Segments </t>
  </si>
  <si>
    <t xml:space="preserve">Gain (Loss) on Disposal of Discon. Items </t>
  </si>
  <si>
    <t>Total Income Loss From Discontinued Operations</t>
  </si>
  <si>
    <t xml:space="preserve">Income (Loss) before Extraordinary Items </t>
  </si>
  <si>
    <t>Extraordinary Items - Net (Debit) Credit</t>
  </si>
  <si>
    <t>Income Taxes on Extraordianry Items- Net (Debit) Credit</t>
  </si>
  <si>
    <t>Provision for deferred Taxes - Extraordinary Items</t>
  </si>
  <si>
    <t xml:space="preserve">Total Extraordinary Items </t>
  </si>
  <si>
    <t>Total Extraordinary Items &amp; Accounting Changes (Debit) Credit</t>
  </si>
  <si>
    <t>Operations &amp; Maintenance Expenses</t>
  </si>
  <si>
    <t>General Expenses</t>
  </si>
  <si>
    <t>Total Operations &amp; Maintenance Expenses</t>
  </si>
  <si>
    <t>Materials &amp; Supplies</t>
  </si>
  <si>
    <t>Sinking &amp; Other Funds</t>
  </si>
  <si>
    <t>Organization Costs &amp; Other Intangibles</t>
  </si>
  <si>
    <t>Salaries &amp; Wages Payable</t>
  </si>
  <si>
    <t>Machine Tools &amp; Machinery</t>
  </si>
  <si>
    <t>Office Furniture &amp; Equipment</t>
  </si>
  <si>
    <t>Ordinary Income before Federal Inc. Taxes</t>
  </si>
  <si>
    <t>Capital Expenditures</t>
  </si>
  <si>
    <t>Carrier Deferred Income Tax</t>
  </si>
  <si>
    <t>Change in Working Captial</t>
  </si>
  <si>
    <t>Other</t>
  </si>
  <si>
    <t>Extraordinary Items &amp; Account Changes</t>
  </si>
  <si>
    <t>Discontinued Operations</t>
  </si>
  <si>
    <t>Salaries &amp; Wages</t>
  </si>
  <si>
    <t>Outside Services</t>
  </si>
  <si>
    <t>Operating Fuel &amp; Power</t>
  </si>
  <si>
    <t>Oil Losses &amp; Shortages</t>
  </si>
  <si>
    <t>Rentals</t>
  </si>
  <si>
    <t xml:space="preserve">Other Expenses </t>
  </si>
  <si>
    <t>Depreciation &amp; Amortization</t>
  </si>
  <si>
    <t>Depreciation Expense on ARO's</t>
  </si>
  <si>
    <t>Employee Benefits</t>
  </si>
  <si>
    <t xml:space="preserve">Insurance </t>
  </si>
  <si>
    <t xml:space="preserve">Casualty &amp; Other Losses </t>
  </si>
  <si>
    <t>Pipeline Taxes</t>
  </si>
  <si>
    <t xml:space="preserve">Accretion Expense </t>
  </si>
  <si>
    <t>Gains or Losses on ARO's</t>
  </si>
  <si>
    <t>Common Stock Data</t>
  </si>
  <si>
    <t>Company:</t>
  </si>
  <si>
    <t>Report for Year Ending:</t>
  </si>
  <si>
    <t>Trading Symbol:</t>
  </si>
  <si>
    <t>Parent:</t>
  </si>
  <si>
    <t>Exchange:</t>
  </si>
  <si>
    <t>Subsidiary:</t>
  </si>
  <si>
    <t>Stock Not Traded:</t>
  </si>
  <si>
    <t>Month</t>
  </si>
  <si>
    <t>High Price</t>
  </si>
  <si>
    <t>Low Price</t>
  </si>
  <si>
    <t>Average Price</t>
  </si>
  <si>
    <t>January</t>
  </si>
  <si>
    <t>February</t>
  </si>
  <si>
    <t>March</t>
  </si>
  <si>
    <t>April</t>
  </si>
  <si>
    <t>May</t>
  </si>
  <si>
    <t>June</t>
  </si>
  <si>
    <t>July</t>
  </si>
  <si>
    <t>August</t>
  </si>
  <si>
    <t>September</t>
  </si>
  <si>
    <t>October</t>
  </si>
  <si>
    <t xml:space="preserve">November </t>
  </si>
  <si>
    <t>December</t>
  </si>
  <si>
    <t xml:space="preserve">Average  </t>
  </si>
  <si>
    <t>Number of Shares Outstanding at Beginning of Year:</t>
  </si>
  <si>
    <t>Number of Shares Outstanding at End of Year:</t>
  </si>
  <si>
    <t>Average Price x Shares Outstanding:</t>
  </si>
  <si>
    <t>SOURCE (Check the source used)</t>
  </si>
  <si>
    <t>Moody's</t>
  </si>
  <si>
    <t>Value Line</t>
  </si>
  <si>
    <t>Standard &amp; Poor's</t>
  </si>
  <si>
    <t>Other (Note Source)</t>
  </si>
  <si>
    <t>Preferred Stock Data</t>
  </si>
  <si>
    <t>Moody</t>
  </si>
  <si>
    <t>Standard &amp; Poor</t>
  </si>
  <si>
    <t xml:space="preserve">Company Statistics </t>
  </si>
  <si>
    <t>State of Origin</t>
  </si>
  <si>
    <t>Number of Barrels Received Into System</t>
  </si>
  <si>
    <t>From Connecting Carriers</t>
  </si>
  <si>
    <t>Originated</t>
  </si>
  <si>
    <t>Total Received Into System</t>
  </si>
  <si>
    <t>To Connecting Carriers</t>
  </si>
  <si>
    <t>Terminated</t>
  </si>
  <si>
    <t>Total Delivered</t>
  </si>
  <si>
    <t>Gathering Lines</t>
  </si>
  <si>
    <t>Crude Oil</t>
  </si>
  <si>
    <t>Subtotals</t>
  </si>
  <si>
    <t>Products</t>
  </si>
  <si>
    <t>Grand Totals</t>
  </si>
  <si>
    <t>Originaing - Total # of barrels with trunk line movement</t>
  </si>
  <si>
    <t>Terminating - Total # of barrels with trunk line movement</t>
  </si>
  <si>
    <t xml:space="preserve">Crude Oil </t>
  </si>
  <si>
    <t>Size of Line</t>
  </si>
  <si>
    <t>Owned</t>
  </si>
  <si>
    <t>Operated</t>
  </si>
  <si>
    <t>TRANSMISSION - Miles of Line</t>
  </si>
  <si>
    <t xml:space="preserve">DISTRIBUTION - Miles of Line </t>
  </si>
  <si>
    <t>Pollution Control Exemption</t>
  </si>
  <si>
    <t>Only those portions of installations, facilities, machinery, or equipment which are located in Idaho and are devoted exclusively to elimination, control, or prevention of water or air pollution are exempt.</t>
  </si>
  <si>
    <t>Each component part of the system must be identified by a brief description (e.g., Dust Collector), the date of original acquisition, dollar amount of the original cost, and the percentage of the component devoted exclusively to pollution control.  (Idaho Code. 63-602P &amp; IDAPA 35.01.03.619)</t>
  </si>
  <si>
    <t>% Devoted</t>
  </si>
  <si>
    <t>Date of</t>
  </si>
  <si>
    <t>Exclusively to</t>
  </si>
  <si>
    <t>Depreciated</t>
  </si>
  <si>
    <t>Pollution</t>
  </si>
  <si>
    <t>Location</t>
  </si>
  <si>
    <t>Asset Description</t>
  </si>
  <si>
    <t>Acquisition</t>
  </si>
  <si>
    <t>Control</t>
  </si>
  <si>
    <t>Total Non-Current Liabilities</t>
  </si>
  <si>
    <t>Total Investment &amp; Special Funds</t>
  </si>
  <si>
    <t>Operating Revenue</t>
  </si>
  <si>
    <t>Income (Loss) from Continued Operations</t>
  </si>
  <si>
    <t>Example</t>
  </si>
  <si>
    <t>Aa</t>
  </si>
  <si>
    <t>A-</t>
  </si>
  <si>
    <t>Investment In Plant</t>
  </si>
  <si>
    <t>Company Statistics</t>
  </si>
  <si>
    <t>Pollution Control</t>
  </si>
  <si>
    <t>Tangible Personal Property (Idaho Code 63-602KK).
If applicable, complete page 8 of this report.</t>
  </si>
  <si>
    <t>Select an option for removing Intangible Personal Property (see bottom of page 7).  If an option is not selected for removing intangible personal property, Option A will become the default method.  For a complete list and definitions of intangible personal property exempt from property taxation, please see Idaho Code 63-602L and Idaho Administrative Rule 35.01.03.615. An application is required to qualify for a tangible personal property exemption. To satisfy this requirement, please read the heading instruction on page 8 and provide the required information.
This company may qualify for other property tax exemptions not addressed in this operator's statement.  Refer to applicable statute in Idaho Code, Title 63 for filing instructions and deadlines.  Required forms are available at tax.idaho.gov, and may be submitted with this filing.</t>
  </si>
  <si>
    <r>
      <t xml:space="preserve">If you have any additional questions regarding this project, you may contact the
Idaho State Tax Commission via email, phone number or address as noted above.
You may also contact the Senior Appraiser for this industry, Kyle Rayworth, at
</t>
    </r>
    <r>
      <rPr>
        <b/>
        <sz val="11"/>
        <color rgb="FF002060"/>
        <rFont val="Calibri"/>
        <family val="2"/>
        <scheme val="minor"/>
      </rPr>
      <t>kyle.rayworth@tax.idaho.gov or (208) 334-7719</t>
    </r>
  </si>
  <si>
    <t>(List in</t>
  </si>
  <si>
    <t>(List in numerical order within county)</t>
  </si>
  <si>
    <t>(Carry to two decimal places)</t>
  </si>
  <si>
    <t>alphabetical order)</t>
  </si>
  <si>
    <r>
      <t>(One total per code area per county)</t>
    </r>
    <r>
      <rPr>
        <sz val="11"/>
        <rFont val="Calibri"/>
        <family val="2"/>
      </rPr>
      <t>¹</t>
    </r>
  </si>
  <si>
    <t>Pipeline Mileage</t>
  </si>
  <si>
    <t>Tax Code Area Number</t>
  </si>
  <si>
    <t>of Property</t>
  </si>
  <si>
    <t>(Report by Pipe Size)</t>
  </si>
  <si>
    <r>
      <rPr>
        <sz val="10"/>
        <rFont val="Calibri"/>
        <family val="2"/>
      </rPr>
      <t xml:space="preserve">¹ </t>
    </r>
    <r>
      <rPr>
        <sz val="10"/>
        <rFont val="Calibri"/>
        <family val="2"/>
        <scheme val="minor"/>
      </rPr>
      <t>Please put counties in alphabetical order and the tax code areas in numerical order.  Please list only one total per tax code area.</t>
    </r>
  </si>
  <si>
    <t>TESORO LOGISTICS NORTHWEST PIPELINE AKA MARATHON OIL</t>
  </si>
  <si>
    <t>Please enter all applicable data. Any blank fields are assumed to be zero.</t>
  </si>
  <si>
    <t>O/S Year:</t>
  </si>
  <si>
    <t>attached the statement in Microsoft Excel format. If you would prefer a paper copy, please contact us and we will</t>
  </si>
  <si>
    <t>mail it to you.</t>
  </si>
  <si>
    <t>Our goal is to provide a fair and equitable valuation for your property, and an accurate and complete submission</t>
  </si>
  <si>
    <t>helps us achieve this. Under Idaho Code §63-404 (4), failing to submit a timely and complete statement may result</t>
  </si>
  <si>
    <t>in an arbitrary assessment. Please review the instructions carefully and fill out all requested information to ensure</t>
  </si>
  <si>
    <t>a correct assessment.</t>
  </si>
  <si>
    <t>For your convenience, we encourage you to use the provided Excel format and submit the completed statement via</t>
  </si>
  <si>
    <t>on the electronic form is legally binding under Idaho Code §28-50-107 (d).</t>
  </si>
  <si>
    <t>Return the statement via email at:</t>
  </si>
  <si>
    <t>Or, if using a paper copy, please mail to:</t>
  </si>
  <si>
    <t>Jerott Rudd, Operating Property Tax Manager</t>
  </si>
  <si>
    <t>Property Tax Division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</si>
</sst>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5" formatCode="&quot;$&quot;#,##0_);\(&quot;$&quot;#,##0\)"/>
    <numFmt numFmtId="7" formatCode="&quot;$&quot;#,##0.00_);\(&quot;$&quot;#,##0.00\)"/>
    <numFmt numFmtId="43" formatCode="_(* #,##0.00_);_(* \(#,##0.00\);_(* &quot;-&quot;??_);_(@_)"/>
    <numFmt numFmtId="164" formatCode="&quot;This operator's statement and all additional documentation apply to the calendar year ending December 31,&quot;\ ####&quot;.&quot;\ \ "/>
    <numFmt numFmtId="165" formatCode="&quot;The statement must be signed and submitted to the Idaho State Tax Commission by April 30,&quot;\ ####&quot;.&quot;"/>
    <numFmt numFmtId="166" formatCode="&quot;(Check to the left of each Idaho county where this company has operating property on January 1,&quot;\ ####&quot;)&quot;\ "/>
    <numFmt numFmtId="167" formatCode="&quot;$&quot;#,##0"/>
    <numFmt numFmtId="168" formatCode="####\ &quot;Operator Statement&quot;"/>
    <numFmt numFmtId="169" formatCode="&quot;01/01/&quot;####\ \ "/>
    <numFmt numFmtId="170" formatCode="0.0"/>
    <numFmt numFmtId="171" formatCode="mm/dd/yy;@"/>
    <numFmt numFmtId="172" formatCode="0#######"/>
    <numFmt numFmtId="173" formatCode="[$-409]mmmm\ d\,\ yyyy;@"/>
    <numFmt numFmtId="174" formatCode="00000000"/>
    <numFmt numFmtId="175" formatCode="000000000"/>
    <numFmt numFmtId="176" formatCode="00000"/>
    <numFmt numFmtId="177" formatCode="&quot;January 1,&quot;\ ####&quot;. Do not include personal property already listed on page 5 - Exemptions (IDAPA 35.01.03.626.06.b).&quot;"/>
    <numFmt numFmtId="178" formatCode="&quot;Year End&quot;\ ####"/>
    <numFmt numFmtId="179" formatCode="##0.#0\ &quot;Acres&quot;"/>
    <numFmt numFmtId="180" formatCode="\2\-00\-00\-000\-000"/>
    <numFmt numFmtId="181" formatCode="00\ \-\ 00\ \-\ 000\ \-\ 000"/>
    <numFmt numFmtId="182" formatCode="&quot;$&quot;#,##0.00"/>
    <numFmt numFmtId="183" formatCode="&quot;January 1,&quot;\ ####&quot;. Do not include personal property already listed on page 7 - Exemptions (IDAPA 35.01.03.626.06.b).&quot;"/>
    <numFmt numFmtId="184" formatCode="&quot;January 1,&quot;\ ####"/>
    <numFmt numFmtId="185" formatCode="&quot;The&quot;\ ####\ &quot;Operator Statement for your state-assessed property is now available and is due by April 30th. We have&quot;"/>
    <numFmt numFmtId="186" formatCode="&quot;email. Please note that we can only accept the current version of the form for the&quot;\ ####\ &quot;tax year. A typed signature&quot;"/>
  </numFmts>
  <fonts count="75"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name val="Arial"/>
      <family val="2"/>
    </font>
    <font>
      <b/>
      <sz val="16"/>
      <name val="Arial"/>
      <family val="2"/>
    </font>
    <font>
      <b/>
      <sz val="10"/>
      <name val="Arial"/>
      <family val="2"/>
    </font>
    <font>
      <u/>
      <sz val="10"/>
      <color theme="10"/>
      <name val="Arial"/>
      <family val="2"/>
    </font>
    <font>
      <sz val="8"/>
      <name val="Arial"/>
      <family val="2"/>
    </font>
    <font>
      <b/>
      <sz val="8"/>
      <name val="Arial"/>
      <family val="2"/>
    </font>
    <font>
      <b/>
      <sz val="14"/>
      <color theme="1"/>
      <name val="Calibri"/>
      <family val="2"/>
      <scheme val="minor"/>
    </font>
    <font>
      <b/>
      <u/>
      <sz val="11"/>
      <color theme="1"/>
      <name val="Calibri"/>
      <family val="2"/>
      <scheme val="minor"/>
    </font>
    <font>
      <sz val="16"/>
      <name val="Arial"/>
      <family val="2"/>
    </font>
    <font>
      <sz val="14"/>
      <name val="Arial"/>
      <family val="2"/>
    </font>
    <font>
      <sz val="14"/>
      <color theme="1"/>
      <name val="Calibri"/>
      <family val="2"/>
      <scheme val="minor"/>
    </font>
    <font>
      <b/>
      <sz val="11"/>
      <color theme="1"/>
      <name val="Calibri"/>
      <family val="2"/>
      <scheme val="minor"/>
    </font>
    <font>
      <b/>
      <sz val="14"/>
      <name val="Calibri"/>
      <family val="2"/>
      <scheme val="minor"/>
    </font>
    <font>
      <sz val="10"/>
      <name val="Calibri"/>
      <family val="2"/>
      <scheme val="minor"/>
    </font>
    <font>
      <sz val="14"/>
      <name val="Calibri"/>
      <family val="2"/>
      <scheme val="minor"/>
    </font>
    <font>
      <b/>
      <sz val="12"/>
      <name val="Calibri"/>
      <family val="2"/>
      <scheme val="minor"/>
    </font>
    <font>
      <sz val="12"/>
      <name val="Calibri"/>
      <family val="2"/>
      <scheme val="minor"/>
    </font>
    <font>
      <b/>
      <sz val="11"/>
      <name val="Calibri"/>
      <family val="2"/>
      <scheme val="minor"/>
    </font>
    <font>
      <sz val="11"/>
      <name val="Calibri"/>
      <family val="2"/>
      <scheme val="minor"/>
    </font>
    <font>
      <b/>
      <sz val="10"/>
      <name val="Calibri"/>
      <family val="2"/>
      <scheme val="minor"/>
    </font>
    <font>
      <sz val="10"/>
      <color theme="1"/>
      <name val="Calibri"/>
      <family val="2"/>
      <scheme val="minor"/>
    </font>
    <font>
      <sz val="10.5"/>
      <name val="Calibri"/>
      <family val="2"/>
      <scheme val="minor"/>
    </font>
    <font>
      <sz val="11"/>
      <name val="Arial"/>
      <family val="2"/>
    </font>
    <font>
      <b/>
      <i/>
      <sz val="11"/>
      <name val="Calibri"/>
      <family val="2"/>
      <scheme val="minor"/>
    </font>
    <font>
      <u/>
      <sz val="11"/>
      <color theme="10"/>
      <name val="Calibri"/>
      <family val="2"/>
      <scheme val="minor"/>
    </font>
    <font>
      <b/>
      <sz val="11"/>
      <color rgb="FF002060"/>
      <name val="Calibri"/>
      <family val="2"/>
      <scheme val="minor"/>
    </font>
    <font>
      <b/>
      <sz val="12"/>
      <name val="Century"/>
      <family val="1"/>
    </font>
    <font>
      <b/>
      <sz val="28"/>
      <name val="Century"/>
      <family val="1"/>
    </font>
    <font>
      <b/>
      <sz val="24"/>
      <name val="Century"/>
      <family val="1"/>
    </font>
    <font>
      <sz val="10"/>
      <name val="Century"/>
      <family val="1"/>
    </font>
    <font>
      <vertAlign val="superscript"/>
      <sz val="12"/>
      <name val="Century"/>
      <family val="1"/>
    </font>
    <font>
      <b/>
      <sz val="24"/>
      <color theme="1"/>
      <name val="Calibri"/>
      <family val="2"/>
      <scheme val="minor"/>
    </font>
    <font>
      <sz val="24"/>
      <name val="Arial"/>
      <family val="2"/>
    </font>
    <font>
      <b/>
      <u/>
      <sz val="10"/>
      <name val="Calibri"/>
      <family val="2"/>
      <scheme val="minor"/>
    </font>
    <font>
      <b/>
      <u/>
      <sz val="11"/>
      <name val="Calibri"/>
      <family val="2"/>
      <scheme val="minor"/>
    </font>
    <font>
      <b/>
      <sz val="18"/>
      <name val="Century"/>
      <family val="1"/>
    </font>
    <font>
      <sz val="18"/>
      <name val="Century"/>
      <family val="1"/>
    </font>
    <font>
      <sz val="11"/>
      <name val="Century"/>
      <family val="1"/>
    </font>
    <font>
      <u/>
      <sz val="14"/>
      <name val="Calibri"/>
      <family val="2"/>
      <scheme val="minor"/>
    </font>
    <font>
      <b/>
      <u/>
      <sz val="16"/>
      <name val="Calibri"/>
      <family val="2"/>
      <scheme val="minor"/>
    </font>
    <font>
      <b/>
      <sz val="24"/>
      <color theme="0"/>
      <name val="Calibri"/>
      <family val="2"/>
      <scheme val="minor"/>
    </font>
    <font>
      <sz val="24"/>
      <color theme="0"/>
      <name val="Calibri"/>
      <family val="2"/>
      <scheme val="minor"/>
    </font>
    <font>
      <sz val="10"/>
      <color theme="0"/>
      <name val="Calibri"/>
      <family val="2"/>
      <scheme val="minor"/>
    </font>
    <font>
      <sz val="10"/>
      <color theme="0"/>
      <name val="Arial"/>
      <family val="2"/>
    </font>
    <font>
      <b/>
      <sz val="20"/>
      <name val="Century"/>
      <family val="1"/>
    </font>
    <font>
      <sz val="11"/>
      <color rgb="FF002060"/>
      <name val="Calibri"/>
      <family val="2"/>
      <scheme val="minor"/>
    </font>
    <font>
      <b/>
      <u/>
      <sz val="10"/>
      <color theme="10"/>
      <name val="Calibri"/>
      <family val="2"/>
      <scheme val="minor"/>
    </font>
    <font>
      <b/>
      <u/>
      <sz val="11"/>
      <color theme="10"/>
      <name val="Calibri"/>
      <family val="2"/>
      <scheme val="minor"/>
    </font>
    <font>
      <u/>
      <sz val="16"/>
      <name val="Calibri"/>
      <family val="2"/>
      <scheme val="minor"/>
    </font>
    <font>
      <u/>
      <sz val="10"/>
      <color theme="10"/>
      <name val="Calibri"/>
      <family val="2"/>
      <scheme val="minor"/>
    </font>
    <font>
      <sz val="10"/>
      <color theme="0" tint="-0.499984740745262"/>
      <name val="Calibri"/>
      <family val="2"/>
      <scheme val="minor"/>
    </font>
    <font>
      <b/>
      <sz val="9"/>
      <color theme="0"/>
      <name val="Calibri"/>
      <family val="2"/>
      <scheme val="minor"/>
    </font>
    <font>
      <sz val="9"/>
      <color theme="0"/>
      <name val="Calibri"/>
      <family val="2"/>
      <scheme val="minor"/>
    </font>
    <font>
      <sz val="11"/>
      <color theme="0"/>
      <name val="Calibri"/>
      <family val="2"/>
      <scheme val="minor"/>
    </font>
    <font>
      <sz val="8"/>
      <color theme="0"/>
      <name val="Calibri"/>
      <family val="2"/>
      <scheme val="minor"/>
    </font>
    <font>
      <b/>
      <u/>
      <sz val="12"/>
      <name val="Calibri"/>
      <family val="2"/>
      <scheme val="minor"/>
    </font>
    <font>
      <u/>
      <sz val="11"/>
      <color theme="1"/>
      <name val="Calibri"/>
      <family val="2"/>
      <scheme val="minor"/>
    </font>
    <font>
      <b/>
      <u/>
      <sz val="12"/>
      <color theme="1"/>
      <name val="Calibri"/>
      <family val="2"/>
      <scheme val="minor"/>
    </font>
    <font>
      <sz val="8"/>
      <color theme="1"/>
      <name val="Calibri"/>
      <family val="2"/>
      <scheme val="minor"/>
    </font>
    <font>
      <b/>
      <sz val="13"/>
      <name val="Calibri"/>
      <family val="2"/>
      <scheme val="minor"/>
    </font>
    <font>
      <sz val="11"/>
      <name val="Calibri"/>
      <family val="2"/>
    </font>
    <font>
      <sz val="10"/>
      <name val="Calibri"/>
      <family val="2"/>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4659260841701"/>
        <bgColor indexed="64"/>
      </patternFill>
    </fill>
    <fill>
      <patternFill patternType="solid">
        <fgColor theme="4" tint="0.59996337778862885"/>
        <bgColor indexed="64"/>
      </patternFill>
    </fill>
    <fill>
      <patternFill patternType="solid">
        <fgColor rgb="FFFFFFCC"/>
        <bgColor indexed="64"/>
      </patternFill>
    </fill>
  </fills>
  <borders count="143">
    <border>
      <left/>
      <right/>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style="thin">
        <color indexed="64"/>
      </bottom>
      <diagonal/>
    </border>
    <border>
      <left/>
      <right style="medium">
        <color auto="1"/>
      </right>
      <top/>
      <bottom style="thin">
        <color indexed="64"/>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top/>
      <bottom style="double">
        <color indexed="64"/>
      </bottom>
      <diagonal/>
    </border>
    <border>
      <left style="double">
        <color auto="1"/>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medium">
        <color auto="1"/>
      </left>
      <right style="medium">
        <color auto="1"/>
      </right>
      <top style="medium">
        <color auto="1"/>
      </top>
      <bottom style="medium">
        <color auto="1"/>
      </bottom>
      <diagonal/>
    </border>
    <border>
      <left style="medium">
        <color indexed="64"/>
      </left>
      <right/>
      <top style="thin">
        <color indexed="64"/>
      </top>
      <bottom style="double">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top style="medium">
        <color auto="1"/>
      </top>
      <bottom style="thin">
        <color indexed="64"/>
      </bottom>
      <diagonal/>
    </border>
    <border>
      <left/>
      <right style="medium">
        <color indexed="64"/>
      </right>
      <top style="medium">
        <color auto="1"/>
      </top>
      <bottom style="thin">
        <color indexed="64"/>
      </bottom>
      <diagonal/>
    </border>
    <border>
      <left style="medium">
        <color indexed="64"/>
      </left>
      <right/>
      <top style="double">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auto="1"/>
      </left>
      <right/>
      <top style="medium">
        <color auto="1"/>
      </top>
      <bottom/>
      <diagonal/>
    </border>
    <border>
      <left/>
      <right/>
      <top style="medium">
        <color auto="1"/>
      </top>
      <bottom/>
      <diagonal/>
    </border>
    <border>
      <left style="medium">
        <color auto="1"/>
      </left>
      <right style="thin">
        <color indexed="64"/>
      </right>
      <top style="double">
        <color indexed="64"/>
      </top>
      <bottom style="double">
        <color indexed="64"/>
      </bottom>
      <diagonal/>
    </border>
    <border>
      <left/>
      <right/>
      <top style="medium">
        <color auto="1"/>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thin">
        <color indexed="64"/>
      </right>
      <top/>
      <bottom style="medium">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medium">
        <color indexed="64"/>
      </bottom>
      <diagonal/>
    </border>
    <border>
      <left style="thin">
        <color indexed="64"/>
      </left>
      <right style="double">
        <color indexed="64"/>
      </right>
      <top style="thin">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style="thin">
        <color indexed="64"/>
      </left>
      <right/>
      <top style="thin">
        <color indexed="64"/>
      </top>
      <bottom style="double">
        <color indexed="64"/>
      </bottom>
      <diagonal/>
    </border>
    <border>
      <left style="medium">
        <color auto="1"/>
      </left>
      <right/>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hair">
        <color indexed="64"/>
      </top>
      <bottom/>
      <diagonal/>
    </border>
    <border>
      <left/>
      <right/>
      <top style="hair">
        <color indexed="64"/>
      </top>
      <bottom/>
      <diagonal/>
    </border>
    <border>
      <left style="thin">
        <color indexed="64"/>
      </left>
      <right/>
      <top style="hair">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s>
  <cellStyleXfs count="14">
    <xf numFmtId="0" fontId="0" fillId="0" borderId="0"/>
    <xf numFmtId="0" fontId="12" fillId="0" borderId="0"/>
    <xf numFmtId="0" fontId="16" fillId="0" borderId="0" applyNumberFormat="0" applyFill="0" applyBorder="0" applyAlignment="0" applyProtection="0"/>
    <xf numFmtId="0" fontId="11" fillId="0" borderId="0"/>
    <xf numFmtId="43" fontId="12" fillId="0" borderId="0" applyFont="0" applyFill="0" applyBorder="0" applyAlignment="0" applyProtection="0"/>
    <xf numFmtId="0" fontId="12" fillId="0" borderId="0"/>
    <xf numFmtId="0" fontId="10" fillId="0" borderId="0"/>
    <xf numFmtId="0" fontId="9" fillId="0" borderId="0"/>
    <xf numFmtId="43" fontId="12" fillId="0" borderId="0" applyFont="0" applyFill="0" applyBorder="0" applyAlignment="0" applyProtection="0"/>
    <xf numFmtId="0" fontId="8" fillId="0" borderId="0"/>
    <xf numFmtId="0" fontId="6" fillId="0" borderId="0"/>
    <xf numFmtId="0" fontId="3" fillId="0" borderId="0"/>
    <xf numFmtId="0" fontId="3" fillId="0" borderId="0"/>
    <xf numFmtId="0" fontId="2" fillId="0" borderId="0"/>
  </cellStyleXfs>
  <cellXfs count="1075">
    <xf numFmtId="0" fontId="0" fillId="0" borderId="0" xfId="0"/>
    <xf numFmtId="0" fontId="12" fillId="0" borderId="0" xfId="0" applyFont="1"/>
    <xf numFmtId="0" fontId="12" fillId="0" borderId="0" xfId="0" applyFont="1" applyAlignment="1">
      <alignment horizontal="left"/>
    </xf>
    <xf numFmtId="49" fontId="12" fillId="0" borderId="0" xfId="0" applyNumberFormat="1" applyFont="1" applyAlignment="1">
      <alignment horizontal="right"/>
    </xf>
    <xf numFmtId="0" fontId="12" fillId="0" borderId="0" xfId="1"/>
    <xf numFmtId="0" fontId="16" fillId="0" borderId="0" xfId="2" applyAlignment="1">
      <alignment vertical="top"/>
    </xf>
    <xf numFmtId="0" fontId="12" fillId="0" borderId="0" xfId="0" applyFont="1" applyAlignment="1">
      <alignment horizontal="left" vertical="top"/>
    </xf>
    <xf numFmtId="0" fontId="18" fillId="0" borderId="0" xfId="0" applyFont="1" applyAlignment="1">
      <alignment horizontal="center"/>
    </xf>
    <xf numFmtId="0" fontId="17" fillId="0" borderId="0" xfId="0" applyFont="1"/>
    <xf numFmtId="0" fontId="17" fillId="0" borderId="0" xfId="0" applyFont="1" applyAlignment="1">
      <alignment horizontal="left"/>
    </xf>
    <xf numFmtId="0" fontId="11" fillId="0" borderId="0" xfId="3"/>
    <xf numFmtId="0" fontId="14" fillId="0" borderId="0" xfId="0" applyFont="1" applyAlignment="1">
      <alignment horizontal="center"/>
    </xf>
    <xf numFmtId="0" fontId="15" fillId="0" borderId="0" xfId="0" applyFont="1" applyAlignment="1">
      <alignment horizontal="center"/>
    </xf>
    <xf numFmtId="0" fontId="17" fillId="0" borderId="0" xfId="0" applyFont="1" applyAlignment="1">
      <alignment horizontal="left" vertical="top"/>
    </xf>
    <xf numFmtId="0" fontId="21" fillId="0" borderId="0" xfId="1" applyFont="1"/>
    <xf numFmtId="0" fontId="13" fillId="0" borderId="0" xfId="0" applyFont="1" applyAlignment="1">
      <alignment horizontal="center"/>
    </xf>
    <xf numFmtId="0" fontId="22" fillId="0" borderId="0" xfId="0" applyFont="1"/>
    <xf numFmtId="0" fontId="23" fillId="0" borderId="0" xfId="3" applyFont="1"/>
    <xf numFmtId="0" fontId="12" fillId="0" borderId="0" xfId="0" applyFont="1" applyAlignment="1">
      <alignment horizontal="left" wrapText="1"/>
    </xf>
    <xf numFmtId="0" fontId="26" fillId="0" borderId="0" xfId="0" applyFont="1"/>
    <xf numFmtId="0" fontId="26" fillId="0" borderId="0" xfId="1" applyFont="1"/>
    <xf numFmtId="0" fontId="26" fillId="0" borderId="0" xfId="0" applyFont="1" applyAlignment="1">
      <alignment horizontal="right"/>
    </xf>
    <xf numFmtId="49" fontId="26" fillId="0" borderId="0" xfId="0" applyNumberFormat="1" applyFont="1" applyAlignment="1">
      <alignment horizontal="right"/>
    </xf>
    <xf numFmtId="0" fontId="39" fillId="0" borderId="0" xfId="0" applyFont="1"/>
    <xf numFmtId="0" fontId="45" fillId="0" borderId="0" xfId="0" applyFont="1" applyAlignment="1">
      <alignment vertical="center" wrapText="1"/>
    </xf>
    <xf numFmtId="0" fontId="32" fillId="0" borderId="0" xfId="0" applyFont="1" applyAlignment="1">
      <alignment horizontal="left" vertical="center"/>
    </xf>
    <xf numFmtId="0" fontId="32" fillId="0" borderId="0" xfId="0" applyFont="1" applyAlignment="1">
      <alignment horizontal="center" vertical="center"/>
    </xf>
    <xf numFmtId="0" fontId="29" fillId="2" borderId="77" xfId="1" applyFont="1" applyFill="1" applyBorder="1" applyAlignment="1" applyProtection="1">
      <alignment horizontal="center"/>
      <protection locked="0"/>
    </xf>
    <xf numFmtId="0" fontId="26" fillId="2" borderId="55" xfId="0" applyFont="1" applyFill="1" applyBorder="1" applyAlignment="1" applyProtection="1">
      <alignment horizontal="center" vertical="center"/>
      <protection locked="0"/>
    </xf>
    <xf numFmtId="1" fontId="26" fillId="2" borderId="63" xfId="0" applyNumberFormat="1" applyFont="1" applyFill="1" applyBorder="1" applyAlignment="1" applyProtection="1">
      <alignment horizontal="center" vertical="center"/>
      <protection locked="0"/>
    </xf>
    <xf numFmtId="0" fontId="26" fillId="2" borderId="63" xfId="0" applyFont="1" applyFill="1" applyBorder="1" applyAlignment="1" applyProtection="1">
      <alignment horizontal="left" vertical="center"/>
      <protection locked="0"/>
    </xf>
    <xf numFmtId="167" fontId="26" fillId="2" borderId="63" xfId="0" applyNumberFormat="1" applyFont="1" applyFill="1" applyBorder="1" applyAlignment="1" applyProtection="1">
      <alignment horizontal="center" vertical="center"/>
      <protection locked="0"/>
    </xf>
    <xf numFmtId="0" fontId="26" fillId="2" borderId="58" xfId="0" applyFont="1" applyFill="1" applyBorder="1" applyAlignment="1" applyProtection="1">
      <alignment horizontal="center" vertical="center"/>
      <protection locked="0"/>
    </xf>
    <xf numFmtId="1" fontId="26" fillId="2" borderId="64" xfId="0" applyNumberFormat="1" applyFont="1" applyFill="1" applyBorder="1" applyAlignment="1" applyProtection="1">
      <alignment horizontal="center" vertical="center"/>
      <protection locked="0"/>
    </xf>
    <xf numFmtId="0" fontId="26" fillId="2" borderId="64" xfId="0" applyFont="1" applyFill="1" applyBorder="1" applyAlignment="1" applyProtection="1">
      <alignment horizontal="left" vertical="center"/>
      <protection locked="0"/>
    </xf>
    <xf numFmtId="167" fontId="26" fillId="2" borderId="64" xfId="0" applyNumberFormat="1" applyFont="1" applyFill="1" applyBorder="1" applyAlignment="1" applyProtection="1">
      <alignment horizontal="center" vertical="center"/>
      <protection locked="0"/>
    </xf>
    <xf numFmtId="0" fontId="26" fillId="2" borderId="61" xfId="0" applyFont="1" applyFill="1" applyBorder="1" applyAlignment="1" applyProtection="1">
      <alignment horizontal="center" vertical="center"/>
      <protection locked="0"/>
    </xf>
    <xf numFmtId="1" fontId="26" fillId="2" borderId="65" xfId="0" applyNumberFormat="1" applyFont="1" applyFill="1" applyBorder="1" applyAlignment="1" applyProtection="1">
      <alignment horizontal="center" vertical="center"/>
      <protection locked="0"/>
    </xf>
    <xf numFmtId="0" fontId="26" fillId="2" borderId="65" xfId="0" applyFont="1" applyFill="1" applyBorder="1" applyAlignment="1" applyProtection="1">
      <alignment horizontal="left" vertical="center"/>
      <protection locked="0"/>
    </xf>
    <xf numFmtId="167" fontId="26" fillId="2" borderId="65" xfId="0" applyNumberFormat="1" applyFont="1" applyFill="1" applyBorder="1" applyAlignment="1" applyProtection="1">
      <alignment horizontal="center" vertical="center"/>
      <protection locked="0"/>
    </xf>
    <xf numFmtId="0" fontId="26" fillId="2" borderId="68" xfId="5" applyFont="1" applyFill="1" applyBorder="1" applyAlignment="1" applyProtection="1">
      <alignment horizontal="center" vertical="center"/>
      <protection locked="0"/>
    </xf>
    <xf numFmtId="167" fontId="26" fillId="2" borderId="64" xfId="5" applyNumberFormat="1" applyFont="1" applyFill="1" applyBorder="1" applyAlignment="1" applyProtection="1">
      <alignment horizontal="center" vertical="center"/>
      <protection locked="0"/>
    </xf>
    <xf numFmtId="0" fontId="16" fillId="0" borderId="0" xfId="2"/>
    <xf numFmtId="0" fontId="0" fillId="0" borderId="0" xfId="1" applyFont="1"/>
    <xf numFmtId="10" fontId="26" fillId="2" borderId="69" xfId="5" applyNumberFormat="1" applyFont="1" applyFill="1" applyBorder="1" applyAlignment="1" applyProtection="1">
      <alignment horizontal="center" vertical="center"/>
      <protection locked="0"/>
    </xf>
    <xf numFmtId="0" fontId="26" fillId="2" borderId="75" xfId="5" applyFont="1" applyFill="1" applyBorder="1" applyAlignment="1" applyProtection="1">
      <alignment horizontal="center" vertical="center"/>
      <protection locked="0"/>
    </xf>
    <xf numFmtId="0" fontId="26" fillId="2" borderId="60" xfId="5" applyFont="1" applyFill="1" applyBorder="1" applyAlignment="1" applyProtection="1">
      <alignment horizontal="center" vertical="center"/>
      <protection locked="0"/>
    </xf>
    <xf numFmtId="0" fontId="0" fillId="0" borderId="0" xfId="0" applyAlignment="1">
      <alignment horizontal="left" wrapText="1"/>
    </xf>
    <xf numFmtId="0" fontId="9" fillId="0" borderId="0" xfId="7"/>
    <xf numFmtId="5" fontId="26" fillId="3" borderId="8" xfId="0" applyNumberFormat="1" applyFont="1" applyFill="1" applyBorder="1" applyAlignment="1" applyProtection="1">
      <alignment horizontal="center" vertical="center" wrapText="1"/>
      <protection locked="0"/>
    </xf>
    <xf numFmtId="5" fontId="26" fillId="3" borderId="9" xfId="0" applyNumberFormat="1" applyFont="1" applyFill="1" applyBorder="1" applyAlignment="1" applyProtection="1">
      <alignment horizontal="center" vertical="center" wrapText="1"/>
      <protection locked="0"/>
    </xf>
    <xf numFmtId="5" fontId="26" fillId="3" borderId="11" xfId="0" applyNumberFormat="1" applyFont="1" applyFill="1" applyBorder="1" applyAlignment="1" applyProtection="1">
      <alignment horizontal="center" vertical="center" wrapText="1"/>
      <protection locked="0"/>
    </xf>
    <xf numFmtId="5" fontId="26" fillId="3" borderId="12" xfId="0" applyNumberFormat="1" applyFont="1" applyFill="1" applyBorder="1" applyAlignment="1" applyProtection="1">
      <alignment horizontal="center" vertical="center" wrapText="1"/>
      <protection locked="0"/>
    </xf>
    <xf numFmtId="5" fontId="26" fillId="3" borderId="31" xfId="0" applyNumberFormat="1" applyFont="1" applyFill="1" applyBorder="1" applyAlignment="1" applyProtection="1">
      <alignment horizontal="center" vertical="center" wrapText="1"/>
      <protection locked="0"/>
    </xf>
    <xf numFmtId="5" fontId="26" fillId="3" borderId="33" xfId="0" applyNumberFormat="1" applyFont="1" applyFill="1" applyBorder="1" applyAlignment="1" applyProtection="1">
      <alignment horizontal="center" vertical="center" wrapText="1"/>
      <protection locked="0"/>
    </xf>
    <xf numFmtId="5" fontId="26" fillId="2" borderId="31" xfId="0" applyNumberFormat="1" applyFont="1" applyFill="1" applyBorder="1" applyAlignment="1" applyProtection="1">
      <alignment horizontal="center" vertical="center" wrapText="1"/>
      <protection locked="0"/>
    </xf>
    <xf numFmtId="5" fontId="26" fillId="2" borderId="33" xfId="0" applyNumberFormat="1" applyFont="1" applyFill="1" applyBorder="1" applyAlignment="1" applyProtection="1">
      <alignment horizontal="center" vertical="center" wrapText="1"/>
      <protection locked="0"/>
    </xf>
    <xf numFmtId="5" fontId="26" fillId="2" borderId="11" xfId="0" applyNumberFormat="1" applyFont="1" applyFill="1" applyBorder="1" applyAlignment="1" applyProtection="1">
      <alignment horizontal="center" vertical="center" wrapText="1"/>
      <protection locked="0"/>
    </xf>
    <xf numFmtId="5" fontId="26" fillId="2" borderId="12" xfId="0" applyNumberFormat="1" applyFont="1" applyFill="1" applyBorder="1" applyAlignment="1" applyProtection="1">
      <alignment horizontal="center" vertical="center" wrapText="1"/>
      <protection locked="0"/>
    </xf>
    <xf numFmtId="5" fontId="26" fillId="3" borderId="21" xfId="0" applyNumberFormat="1" applyFont="1" applyFill="1" applyBorder="1" applyAlignment="1" applyProtection="1">
      <alignment horizontal="center" vertical="center" wrapText="1"/>
      <protection locked="0"/>
    </xf>
    <xf numFmtId="5" fontId="26" fillId="2" borderId="21" xfId="0" applyNumberFormat="1" applyFont="1" applyFill="1" applyBorder="1" applyAlignment="1" applyProtection="1">
      <alignment horizontal="center" vertical="center" wrapText="1"/>
      <protection locked="0"/>
    </xf>
    <xf numFmtId="0" fontId="31" fillId="2" borderId="2" xfId="0" applyFont="1" applyFill="1" applyBorder="1" applyAlignment="1">
      <alignment horizontal="left" vertical="center"/>
    </xf>
    <xf numFmtId="0" fontId="63" fillId="3" borderId="66" xfId="5" applyFont="1" applyFill="1" applyBorder="1" applyAlignment="1" applyProtection="1">
      <alignment horizontal="center" vertical="center"/>
      <protection locked="0"/>
    </xf>
    <xf numFmtId="171" fontId="63" fillId="3" borderId="63" xfId="5" applyNumberFormat="1" applyFont="1" applyFill="1" applyBorder="1" applyAlignment="1" applyProtection="1">
      <alignment horizontal="center" vertical="center"/>
      <protection locked="0"/>
    </xf>
    <xf numFmtId="10" fontId="63" fillId="3" borderId="67" xfId="5" applyNumberFormat="1" applyFont="1" applyFill="1" applyBorder="1" applyAlignment="1" applyProtection="1">
      <alignment horizontal="center" vertical="center"/>
      <protection locked="0"/>
    </xf>
    <xf numFmtId="167" fontId="63" fillId="3" borderId="63" xfId="5" applyNumberFormat="1" applyFont="1" applyFill="1" applyBorder="1" applyAlignment="1" applyProtection="1">
      <alignment horizontal="center" vertical="center"/>
      <protection locked="0"/>
    </xf>
    <xf numFmtId="0" fontId="63" fillId="3" borderId="74" xfId="5" applyFont="1" applyFill="1" applyBorder="1" applyAlignment="1" applyProtection="1">
      <alignment horizontal="center" vertical="center"/>
      <protection locked="0"/>
    </xf>
    <xf numFmtId="0" fontId="63" fillId="3" borderId="57" xfId="5" applyFont="1" applyFill="1" applyBorder="1" applyAlignment="1" applyProtection="1">
      <alignment horizontal="center" vertical="center"/>
      <protection locked="0"/>
    </xf>
    <xf numFmtId="171" fontId="26" fillId="2" borderId="64" xfId="5" applyNumberFormat="1" applyFont="1" applyFill="1" applyBorder="1" applyAlignment="1" applyProtection="1">
      <alignment horizontal="center" vertical="center"/>
      <protection locked="0"/>
    </xf>
    <xf numFmtId="0" fontId="26" fillId="3" borderId="68" xfId="5" applyFont="1" applyFill="1" applyBorder="1" applyAlignment="1" applyProtection="1">
      <alignment horizontal="center" vertical="center"/>
      <protection locked="0"/>
    </xf>
    <xf numFmtId="171" fontId="26" fillId="3" borderId="64" xfId="5" applyNumberFormat="1" applyFont="1" applyFill="1" applyBorder="1" applyAlignment="1" applyProtection="1">
      <alignment horizontal="center" vertical="center"/>
      <protection locked="0"/>
    </xf>
    <xf numFmtId="10" fontId="26" fillId="3" borderId="69" xfId="5" applyNumberFormat="1" applyFont="1" applyFill="1" applyBorder="1" applyAlignment="1" applyProtection="1">
      <alignment horizontal="center" vertical="center"/>
      <protection locked="0"/>
    </xf>
    <xf numFmtId="167" fontId="26" fillId="3" borderId="64" xfId="5" applyNumberFormat="1" applyFont="1" applyFill="1" applyBorder="1" applyAlignment="1" applyProtection="1">
      <alignment horizontal="center" vertical="center"/>
      <protection locked="0"/>
    </xf>
    <xf numFmtId="0" fontId="26" fillId="3" borderId="75" xfId="5" applyFont="1" applyFill="1" applyBorder="1" applyAlignment="1" applyProtection="1">
      <alignment horizontal="center" vertical="center"/>
      <protection locked="0"/>
    </xf>
    <xf numFmtId="0" fontId="26" fillId="3" borderId="60" xfId="5" applyFont="1" applyFill="1" applyBorder="1" applyAlignment="1" applyProtection="1">
      <alignment horizontal="center" vertical="center"/>
      <protection locked="0"/>
    </xf>
    <xf numFmtId="0" fontId="8" fillId="0" borderId="0" xfId="9"/>
    <xf numFmtId="43" fontId="64" fillId="0" borderId="0" xfId="8" applyFont="1" applyBorder="1" applyAlignment="1">
      <alignment horizontal="left" vertical="top"/>
    </xf>
    <xf numFmtId="174" fontId="65" fillId="0" borderId="0" xfId="8" applyNumberFormat="1" applyFont="1" applyBorder="1" applyAlignment="1">
      <alignment horizontal="left" vertical="top"/>
    </xf>
    <xf numFmtId="43" fontId="65" fillId="0" borderId="0" xfId="8" applyFont="1" applyBorder="1" applyAlignment="1">
      <alignment horizontal="left" vertical="top"/>
    </xf>
    <xf numFmtId="0" fontId="65" fillId="0" borderId="0" xfId="0" applyFont="1"/>
    <xf numFmtId="1" fontId="65" fillId="0" borderId="0" xfId="8" applyNumberFormat="1" applyFont="1" applyBorder="1" applyAlignment="1">
      <alignment horizontal="left" vertical="top"/>
    </xf>
    <xf numFmtId="43" fontId="65" fillId="0" borderId="0" xfId="8" applyFont="1" applyBorder="1" applyAlignment="1">
      <alignment horizontal="right" vertical="top"/>
    </xf>
    <xf numFmtId="1" fontId="65" fillId="0" borderId="0" xfId="8" applyNumberFormat="1" applyFont="1" applyBorder="1" applyAlignment="1">
      <alignment horizontal="right" vertical="top"/>
    </xf>
    <xf numFmtId="43" fontId="65" fillId="0" borderId="0" xfId="8" applyFont="1" applyBorder="1" applyAlignment="1">
      <alignment horizontal="left" vertical="center"/>
    </xf>
    <xf numFmtId="175" fontId="65" fillId="0" borderId="0" xfId="8" applyNumberFormat="1" applyFont="1" applyBorder="1" applyAlignment="1">
      <alignment horizontal="left" vertical="top"/>
    </xf>
    <xf numFmtId="176" fontId="65" fillId="0" borderId="0" xfId="8" applyNumberFormat="1" applyFont="1" applyBorder="1" applyAlignment="1">
      <alignment horizontal="left" vertical="top"/>
    </xf>
    <xf numFmtId="0" fontId="56" fillId="0" borderId="0" xfId="0" applyFont="1"/>
    <xf numFmtId="16" fontId="66" fillId="0" borderId="0" xfId="9" applyNumberFormat="1" applyFont="1"/>
    <xf numFmtId="0" fontId="31" fillId="0" borderId="0" xfId="0" applyFont="1" applyAlignment="1">
      <alignment horizontal="left" vertical="center" wrapText="1"/>
    </xf>
    <xf numFmtId="0" fontId="67" fillId="0" borderId="0" xfId="9" applyFont="1" applyAlignment="1">
      <alignment horizontal="right" vertical="center"/>
    </xf>
    <xf numFmtId="16" fontId="67" fillId="0" borderId="0" xfId="9" applyNumberFormat="1" applyFont="1"/>
    <xf numFmtId="171" fontId="67" fillId="0" borderId="0" xfId="9" applyNumberFormat="1" applyFont="1" applyAlignment="1">
      <alignment horizontal="right" vertical="center" indent="1"/>
    </xf>
    <xf numFmtId="171" fontId="67" fillId="0" borderId="0" xfId="9" applyNumberFormat="1" applyFont="1" applyAlignment="1">
      <alignment horizontal="left" vertical="center" indent="1"/>
    </xf>
    <xf numFmtId="0" fontId="67" fillId="0" borderId="0" xfId="9" applyFont="1"/>
    <xf numFmtId="0" fontId="23" fillId="0" borderId="0" xfId="10" applyFont="1"/>
    <xf numFmtId="0" fontId="6" fillId="0" borderId="0" xfId="10"/>
    <xf numFmtId="0" fontId="26" fillId="2" borderId="70" xfId="5" applyFont="1" applyFill="1" applyBorder="1" applyAlignment="1" applyProtection="1">
      <alignment horizontal="center" vertical="center"/>
      <protection locked="0"/>
    </xf>
    <xf numFmtId="171" fontId="26" fillId="2" borderId="65" xfId="5" applyNumberFormat="1" applyFont="1" applyFill="1" applyBorder="1" applyAlignment="1" applyProtection="1">
      <alignment horizontal="center" vertical="center"/>
      <protection locked="0"/>
    </xf>
    <xf numFmtId="10" fontId="26" fillId="2" borderId="71" xfId="5" applyNumberFormat="1" applyFont="1" applyFill="1" applyBorder="1" applyAlignment="1" applyProtection="1">
      <alignment horizontal="center" vertical="center"/>
      <protection locked="0"/>
    </xf>
    <xf numFmtId="167" fontId="26" fillId="2" borderId="65" xfId="5" applyNumberFormat="1" applyFont="1" applyFill="1" applyBorder="1" applyAlignment="1" applyProtection="1">
      <alignment horizontal="center" vertical="center"/>
      <protection locked="0"/>
    </xf>
    <xf numFmtId="0" fontId="26" fillId="2" borderId="76" xfId="5" applyFont="1" applyFill="1" applyBorder="1" applyAlignment="1" applyProtection="1">
      <alignment horizontal="center" vertical="center"/>
      <protection locked="0"/>
    </xf>
    <xf numFmtId="0" fontId="26" fillId="2" borderId="62" xfId="5" applyFont="1" applyFill="1" applyBorder="1" applyAlignment="1" applyProtection="1">
      <alignment horizontal="center" vertical="center"/>
      <protection locked="0"/>
    </xf>
    <xf numFmtId="5" fontId="26" fillId="2" borderId="8" xfId="0" applyNumberFormat="1" applyFont="1" applyFill="1" applyBorder="1" applyAlignment="1" applyProtection="1">
      <alignment horizontal="center" vertical="center" wrapText="1"/>
      <protection locked="0"/>
    </xf>
    <xf numFmtId="5" fontId="26" fillId="2" borderId="9" xfId="0" applyNumberFormat="1" applyFont="1" applyFill="1" applyBorder="1" applyAlignment="1" applyProtection="1">
      <alignment horizontal="center" vertical="center" wrapText="1"/>
      <protection locked="0"/>
    </xf>
    <xf numFmtId="0" fontId="26" fillId="2" borderId="3" xfId="0" applyFont="1" applyFill="1" applyBorder="1" applyAlignment="1">
      <alignment horizontal="left" vertical="center"/>
    </xf>
    <xf numFmtId="0" fontId="26" fillId="2" borderId="3" xfId="0" applyFont="1" applyFill="1" applyBorder="1" applyAlignment="1">
      <alignment horizontal="left" vertical="center" indent="1"/>
    </xf>
    <xf numFmtId="0" fontId="26" fillId="2" borderId="63" xfId="0" applyFont="1" applyFill="1" applyBorder="1" applyAlignment="1" applyProtection="1">
      <alignment horizontal="center" vertical="center"/>
      <protection locked="0"/>
    </xf>
    <xf numFmtId="5" fontId="26" fillId="2" borderId="57" xfId="0" applyNumberFormat="1" applyFont="1" applyFill="1" applyBorder="1" applyAlignment="1" applyProtection="1">
      <alignment horizontal="center" vertical="center"/>
      <protection locked="0"/>
    </xf>
    <xf numFmtId="0" fontId="26" fillId="2" borderId="64" xfId="0" applyFont="1" applyFill="1" applyBorder="1" applyAlignment="1" applyProtection="1">
      <alignment horizontal="center" vertical="center"/>
      <protection locked="0"/>
    </xf>
    <xf numFmtId="5" fontId="26" fillId="2" borderId="60" xfId="0" applyNumberFormat="1" applyFont="1" applyFill="1" applyBorder="1" applyAlignment="1" applyProtection="1">
      <alignment horizontal="center" vertical="center"/>
      <protection locked="0"/>
    </xf>
    <xf numFmtId="0" fontId="26" fillId="2" borderId="99" xfId="0" applyFont="1" applyFill="1" applyBorder="1" applyAlignment="1" applyProtection="1">
      <alignment horizontal="center" vertical="center"/>
      <protection locked="0"/>
    </xf>
    <xf numFmtId="0" fontId="26" fillId="2" borderId="100" xfId="0" applyFont="1" applyFill="1" applyBorder="1" applyAlignment="1" applyProtection="1">
      <alignment horizontal="center" vertical="center"/>
      <protection locked="0"/>
    </xf>
    <xf numFmtId="0" fontId="26" fillId="2" borderId="100" xfId="0" applyFont="1" applyFill="1" applyBorder="1" applyAlignment="1" applyProtection="1">
      <alignment horizontal="left" vertical="center"/>
      <protection locked="0"/>
    </xf>
    <xf numFmtId="5" fontId="26" fillId="2" borderId="101" xfId="0" applyNumberFormat="1" applyFont="1" applyFill="1" applyBorder="1" applyAlignment="1" applyProtection="1">
      <alignment horizontal="center" vertical="center"/>
      <protection locked="0"/>
    </xf>
    <xf numFmtId="5" fontId="26" fillId="2" borderId="63" xfId="0" applyNumberFormat="1" applyFont="1" applyFill="1" applyBorder="1" applyAlignment="1" applyProtection="1">
      <alignment horizontal="center" vertical="center"/>
      <protection locked="0"/>
    </xf>
    <xf numFmtId="5" fontId="26" fillId="2" borderId="64" xfId="0" applyNumberFormat="1" applyFont="1" applyFill="1" applyBorder="1" applyAlignment="1" applyProtection="1">
      <alignment horizontal="center" vertical="center"/>
      <protection locked="0"/>
    </xf>
    <xf numFmtId="0" fontId="26" fillId="2" borderId="65" xfId="0" applyFont="1" applyFill="1" applyBorder="1" applyAlignment="1" applyProtection="1">
      <alignment horizontal="center" vertical="center"/>
      <protection locked="0"/>
    </xf>
    <xf numFmtId="5" fontId="26" fillId="2" borderId="65" xfId="0" applyNumberFormat="1" applyFont="1" applyFill="1" applyBorder="1" applyAlignment="1" applyProtection="1">
      <alignment horizontal="center" vertical="center"/>
      <protection locked="0"/>
    </xf>
    <xf numFmtId="5" fontId="26" fillId="2" borderId="62" xfId="0" applyNumberFormat="1" applyFont="1" applyFill="1" applyBorder="1" applyAlignment="1" applyProtection="1">
      <alignment horizontal="center" vertical="center"/>
      <protection locked="0"/>
    </xf>
    <xf numFmtId="5" fontId="26" fillId="2" borderId="16" xfId="0" applyNumberFormat="1" applyFont="1" applyFill="1" applyBorder="1" applyAlignment="1" applyProtection="1">
      <alignment horizontal="center" vertical="center" wrapText="1"/>
      <protection locked="0"/>
    </xf>
    <xf numFmtId="5" fontId="26" fillId="3" borderId="103" xfId="0" applyNumberFormat="1" applyFont="1" applyFill="1" applyBorder="1" applyAlignment="1" applyProtection="1">
      <alignment horizontal="center" vertical="center" wrapText="1"/>
      <protection locked="0"/>
    </xf>
    <xf numFmtId="5" fontId="26" fillId="3" borderId="104" xfId="0" applyNumberFormat="1" applyFont="1" applyFill="1" applyBorder="1" applyAlignment="1" applyProtection="1">
      <alignment horizontal="center" vertical="center" wrapText="1"/>
      <protection locked="0"/>
    </xf>
    <xf numFmtId="5" fontId="26" fillId="2" borderId="29" xfId="0" applyNumberFormat="1" applyFont="1" applyFill="1" applyBorder="1" applyAlignment="1" applyProtection="1">
      <alignment horizontal="center" vertical="center" wrapText="1"/>
      <protection locked="0"/>
    </xf>
    <xf numFmtId="5" fontId="26" fillId="3" borderId="29" xfId="0" applyNumberFormat="1" applyFont="1" applyFill="1" applyBorder="1" applyAlignment="1" applyProtection="1">
      <alignment horizontal="center" vertical="center" wrapText="1"/>
      <protection locked="0"/>
    </xf>
    <xf numFmtId="167" fontId="63" fillId="3" borderId="74" xfId="5" applyNumberFormat="1" applyFont="1" applyFill="1" applyBorder="1" applyAlignment="1" applyProtection="1">
      <alignment horizontal="center" vertical="center"/>
      <protection locked="0"/>
    </xf>
    <xf numFmtId="167" fontId="26" fillId="2" borderId="75" xfId="5" applyNumberFormat="1" applyFont="1" applyFill="1" applyBorder="1" applyAlignment="1" applyProtection="1">
      <alignment horizontal="center" vertical="center"/>
      <protection locked="0"/>
    </xf>
    <xf numFmtId="167" fontId="26" fillId="3" borderId="75" xfId="5" applyNumberFormat="1" applyFont="1" applyFill="1" applyBorder="1" applyAlignment="1" applyProtection="1">
      <alignment horizontal="center" vertical="center"/>
      <protection locked="0"/>
    </xf>
    <xf numFmtId="167" fontId="26" fillId="2" borderId="76" xfId="5" applyNumberFormat="1" applyFont="1" applyFill="1" applyBorder="1" applyAlignment="1" applyProtection="1">
      <alignment horizontal="center" vertical="center"/>
      <protection locked="0"/>
    </xf>
    <xf numFmtId="5" fontId="26" fillId="2" borderId="8" xfId="4" applyNumberFormat="1" applyFont="1" applyFill="1" applyBorder="1" applyAlignment="1" applyProtection="1">
      <alignment horizontal="center" vertical="center" wrapText="1"/>
      <protection locked="0"/>
    </xf>
    <xf numFmtId="0" fontId="5" fillId="2" borderId="17" xfId="10" applyFont="1" applyFill="1" applyBorder="1" applyAlignment="1" applyProtection="1">
      <alignment horizontal="center" vertical="center"/>
      <protection locked="0"/>
    </xf>
    <xf numFmtId="0" fontId="31" fillId="2" borderId="2" xfId="0" applyFont="1" applyFill="1" applyBorder="1" applyAlignment="1">
      <alignment horizontal="left" vertical="center" wrapText="1" indent="1"/>
    </xf>
    <xf numFmtId="0" fontId="26" fillId="2" borderId="3" xfId="0" applyFont="1" applyFill="1" applyBorder="1" applyAlignment="1">
      <alignment horizontal="left" vertical="center" wrapText="1" indent="1"/>
    </xf>
    <xf numFmtId="0" fontId="26" fillId="2" borderId="0" xfId="0" applyFont="1" applyFill="1" applyAlignment="1">
      <alignment horizontal="center" vertical="center"/>
    </xf>
    <xf numFmtId="0" fontId="31" fillId="2" borderId="2" xfId="0" applyFont="1" applyFill="1" applyBorder="1" applyAlignment="1">
      <alignment horizontal="left" vertical="center" indent="1"/>
    </xf>
    <xf numFmtId="0" fontId="31" fillId="2" borderId="0" xfId="0" applyFont="1" applyFill="1" applyAlignment="1">
      <alignment horizontal="left" vertical="top"/>
    </xf>
    <xf numFmtId="0" fontId="31" fillId="2" borderId="3" xfId="0" applyFont="1" applyFill="1" applyBorder="1" applyAlignment="1">
      <alignment horizontal="left" vertical="top"/>
    </xf>
    <xf numFmtId="0" fontId="30" fillId="2" borderId="2" xfId="0" applyFont="1" applyFill="1" applyBorder="1" applyAlignment="1">
      <alignment horizontal="left" indent="1"/>
    </xf>
    <xf numFmtId="0" fontId="32" fillId="2" borderId="3" xfId="0" applyFont="1" applyFill="1" applyBorder="1" applyAlignment="1">
      <alignment horizontal="left" indent="1"/>
    </xf>
    <xf numFmtId="0" fontId="31" fillId="2" borderId="4" xfId="0" applyFont="1" applyFill="1" applyBorder="1" applyAlignment="1">
      <alignment horizontal="left" vertical="center"/>
    </xf>
    <xf numFmtId="0" fontId="26" fillId="2" borderId="6" xfId="0" applyFont="1" applyFill="1" applyBorder="1" applyAlignment="1">
      <alignment horizontal="left" vertical="center"/>
    </xf>
    <xf numFmtId="0" fontId="31" fillId="2" borderId="0" xfId="0" applyFont="1" applyFill="1" applyAlignment="1">
      <alignment horizontal="center" vertical="center"/>
    </xf>
    <xf numFmtId="0" fontId="26" fillId="2" borderId="2" xfId="0" applyFont="1" applyFill="1" applyBorder="1" applyAlignment="1">
      <alignment horizontal="left" vertical="center" wrapText="1"/>
    </xf>
    <xf numFmtId="0" fontId="32" fillId="2" borderId="0" xfId="0" applyFont="1" applyFill="1" applyAlignment="1">
      <alignment horizontal="left" vertical="center" wrapText="1"/>
    </xf>
    <xf numFmtId="0" fontId="32" fillId="2" borderId="3" xfId="0" applyFont="1" applyFill="1" applyBorder="1" applyAlignment="1">
      <alignment horizontal="left" vertical="center" wrapText="1"/>
    </xf>
    <xf numFmtId="0" fontId="26" fillId="2" borderId="0" xfId="0" applyFont="1" applyFill="1" applyAlignment="1">
      <alignment horizontal="left" vertical="center" wrapText="1"/>
    </xf>
    <xf numFmtId="0" fontId="26" fillId="2" borderId="3" xfId="0" applyFont="1" applyFill="1" applyBorder="1" applyAlignment="1">
      <alignment horizontal="left" vertical="center" wrapText="1"/>
    </xf>
    <xf numFmtId="0" fontId="30" fillId="2" borderId="32" xfId="0" applyFont="1" applyFill="1" applyBorder="1" applyAlignment="1">
      <alignment horizontal="center" wrapText="1"/>
    </xf>
    <xf numFmtId="0" fontId="30" fillId="2" borderId="18" xfId="0" applyFont="1" applyFill="1" applyBorder="1" applyAlignment="1">
      <alignment horizontal="center" wrapText="1"/>
    </xf>
    <xf numFmtId="0" fontId="30" fillId="2" borderId="31" xfId="0" applyFont="1" applyFill="1" applyBorder="1" applyAlignment="1">
      <alignment horizontal="center" wrapText="1"/>
    </xf>
    <xf numFmtId="0" fontId="30" fillId="2" borderId="33" xfId="0" applyFont="1" applyFill="1" applyBorder="1" applyAlignment="1">
      <alignment horizontal="center" wrapText="1"/>
    </xf>
    <xf numFmtId="0" fontId="30" fillId="2" borderId="35" xfId="0" applyFont="1" applyFill="1" applyBorder="1" applyAlignment="1">
      <alignment horizontal="center" wrapText="1"/>
    </xf>
    <xf numFmtId="0" fontId="30" fillId="2" borderId="19" xfId="0" applyFont="1" applyFill="1" applyBorder="1" applyAlignment="1">
      <alignment horizontal="center" wrapText="1"/>
    </xf>
    <xf numFmtId="0" fontId="30" fillId="2" borderId="34" xfId="0" applyFont="1" applyFill="1" applyBorder="1" applyAlignment="1">
      <alignment horizontal="center" wrapText="1"/>
    </xf>
    <xf numFmtId="0" fontId="31" fillId="2" borderId="36" xfId="0" applyFont="1" applyFill="1" applyBorder="1" applyAlignment="1">
      <alignment horizontal="center" wrapText="1"/>
    </xf>
    <xf numFmtId="0" fontId="30" fillId="2" borderId="7" xfId="0" applyFont="1" applyFill="1" applyBorder="1" applyAlignment="1">
      <alignment horizontal="center" wrapText="1"/>
    </xf>
    <xf numFmtId="0" fontId="30" fillId="2" borderId="20" xfId="0" applyFont="1" applyFill="1" applyBorder="1" applyAlignment="1">
      <alignment horizontal="center" wrapText="1"/>
    </xf>
    <xf numFmtId="0" fontId="30" fillId="2" borderId="8" xfId="0" applyFont="1" applyFill="1" applyBorder="1" applyAlignment="1">
      <alignment horizontal="center" wrapText="1"/>
    </xf>
    <xf numFmtId="0" fontId="30" fillId="2" borderId="9" xfId="0" applyFont="1" applyFill="1" applyBorder="1" applyAlignment="1">
      <alignment horizontal="center" wrapText="1"/>
    </xf>
    <xf numFmtId="0" fontId="26" fillId="2" borderId="0" xfId="0" applyFont="1" applyFill="1" applyAlignment="1">
      <alignment horizontal="left" vertical="top" wrapText="1"/>
    </xf>
    <xf numFmtId="0" fontId="30" fillId="2" borderId="36" xfId="0" applyFont="1" applyFill="1" applyBorder="1" applyAlignment="1">
      <alignment horizontal="center" wrapText="1"/>
    </xf>
    <xf numFmtId="167" fontId="26" fillId="2" borderId="57" xfId="0" applyNumberFormat="1" applyFont="1" applyFill="1" applyBorder="1" applyAlignment="1" applyProtection="1">
      <alignment horizontal="center" vertical="center"/>
      <protection locked="0"/>
    </xf>
    <xf numFmtId="167" fontId="26" fillId="2" borderId="60" xfId="0" applyNumberFormat="1" applyFont="1" applyFill="1" applyBorder="1" applyAlignment="1" applyProtection="1">
      <alignment horizontal="center" vertical="center"/>
      <protection locked="0"/>
    </xf>
    <xf numFmtId="167" fontId="26" fillId="2" borderId="62" xfId="0" applyNumberFormat="1" applyFont="1" applyFill="1" applyBorder="1" applyAlignment="1" applyProtection="1">
      <alignment horizontal="center" vertical="center"/>
      <protection locked="0"/>
    </xf>
    <xf numFmtId="0" fontId="26" fillId="3" borderId="28" xfId="0" applyFont="1" applyFill="1" applyBorder="1" applyAlignment="1">
      <alignment horizontal="left" vertical="center" wrapText="1" indent="1"/>
    </xf>
    <xf numFmtId="0" fontId="26" fillId="2" borderId="28" xfId="0" applyFont="1" applyFill="1" applyBorder="1" applyAlignment="1">
      <alignment horizontal="left" vertical="center" wrapText="1" indent="1"/>
    </xf>
    <xf numFmtId="1" fontId="26" fillId="3" borderId="31" xfId="0" applyNumberFormat="1" applyFont="1" applyFill="1" applyBorder="1" applyAlignment="1">
      <alignment horizontal="center" vertical="center" wrapText="1"/>
    </xf>
    <xf numFmtId="1" fontId="26" fillId="2" borderId="31" xfId="0" applyNumberFormat="1" applyFont="1" applyFill="1" applyBorder="1" applyAlignment="1">
      <alignment horizontal="center" vertical="center" wrapText="1"/>
    </xf>
    <xf numFmtId="0" fontId="26" fillId="3" borderId="26" xfId="0" applyFont="1" applyFill="1" applyBorder="1" applyAlignment="1">
      <alignment horizontal="left" vertical="center" wrapText="1" indent="1"/>
    </xf>
    <xf numFmtId="5" fontId="32" fillId="3" borderId="21" xfId="0" applyNumberFormat="1" applyFont="1" applyFill="1" applyBorder="1" applyAlignment="1">
      <alignment horizontal="center" vertical="center" wrapText="1"/>
    </xf>
    <xf numFmtId="5" fontId="26" fillId="3" borderId="29" xfId="0" applyNumberFormat="1" applyFont="1" applyFill="1" applyBorder="1" applyAlignment="1" applyProtection="1">
      <alignment horizontal="center" vertical="center"/>
      <protection locked="0"/>
    </xf>
    <xf numFmtId="0" fontId="28" fillId="2" borderId="78" xfId="0" applyFont="1" applyFill="1" applyBorder="1" applyAlignment="1">
      <alignment horizontal="center" vertical="center" wrapText="1"/>
    </xf>
    <xf numFmtId="0" fontId="28" fillId="2" borderId="31" xfId="0" applyFont="1" applyFill="1" applyBorder="1" applyAlignment="1">
      <alignment horizontal="center" vertical="center" wrapText="1"/>
    </xf>
    <xf numFmtId="0" fontId="28" fillId="2" borderId="33" xfId="0" applyFont="1" applyFill="1" applyBorder="1" applyAlignment="1">
      <alignment horizontal="center" vertical="center" wrapText="1"/>
    </xf>
    <xf numFmtId="5" fontId="32" fillId="3" borderId="11" xfId="0" applyNumberFormat="1" applyFont="1" applyFill="1" applyBorder="1" applyAlignment="1">
      <alignment horizontal="center" vertical="center" wrapText="1"/>
    </xf>
    <xf numFmtId="5" fontId="32" fillId="3" borderId="29" xfId="0" applyNumberFormat="1" applyFont="1" applyFill="1" applyBorder="1" applyAlignment="1">
      <alignment horizontal="center" vertical="center" wrapText="1"/>
    </xf>
    <xf numFmtId="0" fontId="33" fillId="2" borderId="2" xfId="0" applyFont="1" applyFill="1" applyBorder="1" applyAlignment="1">
      <alignment wrapText="1"/>
    </xf>
    <xf numFmtId="0" fontId="33" fillId="2" borderId="0" xfId="0" applyFont="1" applyFill="1" applyAlignment="1">
      <alignment horizontal="center" wrapText="1"/>
    </xf>
    <xf numFmtId="0" fontId="33" fillId="2" borderId="0" xfId="0" applyFont="1" applyFill="1" applyAlignment="1">
      <alignment wrapText="1"/>
    </xf>
    <xf numFmtId="0" fontId="33" fillId="2" borderId="3" xfId="0" applyFont="1" applyFill="1" applyBorder="1" applyAlignment="1">
      <alignment wrapText="1"/>
    </xf>
    <xf numFmtId="0" fontId="33" fillId="2" borderId="26" xfId="0" applyFont="1" applyFill="1" applyBorder="1" applyAlignment="1">
      <alignment horizontal="left" vertical="center" wrapText="1"/>
    </xf>
    <xf numFmtId="0" fontId="33" fillId="2" borderId="17" xfId="0" applyFont="1" applyFill="1" applyBorder="1" applyAlignment="1">
      <alignment horizontal="center" vertical="center" wrapText="1"/>
    </xf>
    <xf numFmtId="0" fontId="33" fillId="2" borderId="17" xfId="0" applyFont="1" applyFill="1" applyBorder="1" applyAlignment="1">
      <alignment horizontal="left" vertical="center" wrapText="1"/>
    </xf>
    <xf numFmtId="0" fontId="33" fillId="2" borderId="27" xfId="0" applyFont="1" applyFill="1" applyBorder="1" applyAlignment="1">
      <alignment horizontal="left" vertical="center" wrapText="1"/>
    </xf>
    <xf numFmtId="0" fontId="24" fillId="2" borderId="26" xfId="5" applyFont="1" applyFill="1" applyBorder="1" applyAlignment="1">
      <alignment horizontal="center"/>
    </xf>
    <xf numFmtId="0" fontId="24" fillId="2" borderId="8" xfId="5" applyFont="1" applyFill="1" applyBorder="1" applyAlignment="1">
      <alignment horizontal="center" wrapText="1"/>
    </xf>
    <xf numFmtId="0" fontId="24" fillId="2" borderId="17" xfId="5" applyFont="1" applyFill="1" applyBorder="1" applyAlignment="1">
      <alignment horizontal="center" wrapText="1"/>
    </xf>
    <xf numFmtId="0" fontId="24" fillId="2" borderId="23" xfId="5" applyFont="1" applyFill="1" applyBorder="1" applyAlignment="1">
      <alignment horizontal="center" wrapText="1"/>
    </xf>
    <xf numFmtId="0" fontId="24" fillId="2" borderId="27" xfId="5" applyFont="1" applyFill="1" applyBorder="1" applyAlignment="1">
      <alignment horizontal="center" wrapText="1"/>
    </xf>
    <xf numFmtId="0" fontId="44" fillId="2" borderId="2" xfId="10" applyFont="1" applyFill="1" applyBorder="1" applyAlignment="1">
      <alignment horizontal="center" vertical="center"/>
    </xf>
    <xf numFmtId="0" fontId="44" fillId="2" borderId="0" xfId="10" applyFont="1" applyFill="1" applyAlignment="1">
      <alignment horizontal="center" vertical="center"/>
    </xf>
    <xf numFmtId="0" fontId="44" fillId="2" borderId="3" xfId="10" applyFont="1" applyFill="1" applyBorder="1" applyAlignment="1">
      <alignment horizontal="center" vertical="center"/>
    </xf>
    <xf numFmtId="0" fontId="5" fillId="2" borderId="2" xfId="10" applyFont="1" applyFill="1" applyBorder="1" applyAlignment="1">
      <alignment vertical="center"/>
    </xf>
    <xf numFmtId="0" fontId="5" fillId="2" borderId="0" xfId="10" applyFont="1" applyFill="1" applyAlignment="1">
      <alignment horizontal="left" vertical="center"/>
    </xf>
    <xf numFmtId="0" fontId="5" fillId="2" borderId="3" xfId="10" applyFont="1" applyFill="1" applyBorder="1" applyAlignment="1">
      <alignment vertical="center"/>
    </xf>
    <xf numFmtId="177" fontId="5" fillId="2" borderId="0" xfId="10" applyNumberFormat="1" applyFont="1" applyFill="1" applyAlignment="1">
      <alignment horizontal="left" vertical="center"/>
    </xf>
    <xf numFmtId="177" fontId="26" fillId="2" borderId="0" xfId="0" applyNumberFormat="1" applyFont="1" applyFill="1" applyAlignment="1">
      <alignment horizontal="left" vertical="center"/>
    </xf>
    <xf numFmtId="0" fontId="5" fillId="2" borderId="0" xfId="10" applyFont="1" applyFill="1" applyAlignment="1">
      <alignment horizontal="left" vertical="center" wrapText="1"/>
    </xf>
    <xf numFmtId="0" fontId="5" fillId="2" borderId="0" xfId="10" applyFont="1" applyFill="1" applyAlignment="1">
      <alignment vertical="center"/>
    </xf>
    <xf numFmtId="0" fontId="25" fillId="2" borderId="0" xfId="0" applyFont="1" applyFill="1" applyAlignment="1">
      <alignment vertical="center"/>
    </xf>
    <xf numFmtId="0" fontId="5" fillId="2" borderId="17" xfId="10" applyFont="1" applyFill="1" applyBorder="1" applyAlignment="1">
      <alignment vertical="center"/>
    </xf>
    <xf numFmtId="0" fontId="24" fillId="2" borderId="0" xfId="10" applyFont="1" applyFill="1" applyAlignment="1">
      <alignment horizontal="right" vertical="center"/>
    </xf>
    <xf numFmtId="0" fontId="5" fillId="2" borderId="0" xfId="10" applyFont="1" applyFill="1" applyAlignment="1">
      <alignment horizontal="left"/>
    </xf>
    <xf numFmtId="0" fontId="24" fillId="2" borderId="17" xfId="10" applyFont="1" applyFill="1" applyBorder="1" applyAlignment="1">
      <alignment horizontal="center" vertical="center"/>
    </xf>
    <xf numFmtId="0" fontId="30" fillId="2" borderId="0" xfId="10" applyFont="1" applyFill="1" applyAlignment="1">
      <alignment horizontal="left"/>
    </xf>
    <xf numFmtId="0" fontId="5" fillId="2" borderId="4" xfId="10" applyFont="1" applyFill="1" applyBorder="1"/>
    <xf numFmtId="0" fontId="5" fillId="2" borderId="5" xfId="10" applyFont="1" applyFill="1" applyBorder="1"/>
    <xf numFmtId="0" fontId="5" fillId="2" borderId="6" xfId="10" applyFont="1" applyFill="1" applyBorder="1"/>
    <xf numFmtId="0" fontId="26" fillId="2" borderId="2" xfId="1" applyFont="1" applyFill="1" applyBorder="1" applyAlignment="1">
      <alignment horizontal="left" vertical="center"/>
    </xf>
    <xf numFmtId="0" fontId="26" fillId="2" borderId="0" xfId="1" applyFont="1" applyFill="1" applyAlignment="1">
      <alignment horizontal="left" vertical="center"/>
    </xf>
    <xf numFmtId="0" fontId="26" fillId="2" borderId="3" xfId="1" applyFont="1" applyFill="1" applyBorder="1" applyAlignment="1">
      <alignment horizontal="left" vertical="center"/>
    </xf>
    <xf numFmtId="0" fontId="31" fillId="2" borderId="0" xfId="1" applyFont="1" applyFill="1" applyAlignment="1">
      <alignment horizontal="left" vertical="center"/>
    </xf>
    <xf numFmtId="0" fontId="31" fillId="2" borderId="0" xfId="1" applyFont="1" applyFill="1" applyAlignment="1">
      <alignment horizontal="center" vertical="center"/>
    </xf>
    <xf numFmtId="0" fontId="31" fillId="2" borderId="0" xfId="1" applyFont="1" applyFill="1" applyAlignment="1">
      <alignment horizontal="left" vertical="center" indent="1"/>
    </xf>
    <xf numFmtId="0" fontId="31" fillId="2" borderId="14" xfId="1" applyFont="1" applyFill="1" applyBorder="1" applyAlignment="1">
      <alignment horizontal="left" vertical="center"/>
    </xf>
    <xf numFmtId="0" fontId="26" fillId="2" borderId="24" xfId="1" applyFont="1" applyFill="1" applyBorder="1" applyAlignment="1">
      <alignment horizontal="left" vertical="center"/>
    </xf>
    <xf numFmtId="0" fontId="26" fillId="2" borderId="14" xfId="1" applyFont="1" applyFill="1" applyBorder="1" applyAlignment="1">
      <alignment horizontal="left" vertical="center"/>
    </xf>
    <xf numFmtId="0" fontId="31" fillId="2" borderId="14" xfId="1" applyFont="1" applyFill="1" applyBorder="1" applyAlignment="1">
      <alignment horizontal="left" vertical="center" indent="1"/>
    </xf>
    <xf numFmtId="0" fontId="26" fillId="2" borderId="25" xfId="1" applyFont="1" applyFill="1" applyBorder="1" applyAlignment="1">
      <alignment horizontal="left" vertical="center"/>
    </xf>
    <xf numFmtId="0" fontId="29" fillId="2" borderId="0" xfId="1" applyFont="1" applyFill="1" applyAlignment="1">
      <alignment horizontal="left" vertical="center"/>
    </xf>
    <xf numFmtId="0" fontId="26" fillId="2" borderId="4" xfId="1" applyFont="1" applyFill="1" applyBorder="1" applyAlignment="1">
      <alignment horizontal="left" vertical="center"/>
    </xf>
    <xf numFmtId="0" fontId="26" fillId="2" borderId="5" xfId="1" applyFont="1" applyFill="1" applyBorder="1" applyAlignment="1">
      <alignment horizontal="left" vertical="center"/>
    </xf>
    <xf numFmtId="0" fontId="26" fillId="2" borderId="6" xfId="1" applyFont="1" applyFill="1" applyBorder="1" applyAlignment="1">
      <alignment horizontal="left" vertical="center"/>
    </xf>
    <xf numFmtId="0" fontId="30" fillId="2" borderId="2" xfId="0" applyFont="1" applyFill="1" applyBorder="1" applyAlignment="1">
      <alignment horizontal="left" vertical="top"/>
    </xf>
    <xf numFmtId="0" fontId="30" fillId="2" borderId="0" xfId="0" applyFont="1" applyFill="1" applyAlignment="1">
      <alignment horizontal="left" vertical="top"/>
    </xf>
    <xf numFmtId="0" fontId="30" fillId="2" borderId="3" xfId="0" applyFont="1" applyFill="1" applyBorder="1" applyAlignment="1">
      <alignment horizontal="left" vertical="top"/>
    </xf>
    <xf numFmtId="0" fontId="30" fillId="2" borderId="2" xfId="0" applyFont="1" applyFill="1" applyBorder="1" applyAlignment="1">
      <alignment horizontal="center"/>
    </xf>
    <xf numFmtId="0" fontId="31" fillId="2" borderId="2" xfId="1" applyFont="1" applyFill="1" applyBorder="1"/>
    <xf numFmtId="0" fontId="30" fillId="2" borderId="0" xfId="1" applyFont="1" applyFill="1" applyAlignment="1">
      <alignment horizontal="center" vertical="center"/>
    </xf>
    <xf numFmtId="0" fontId="30" fillId="2" borderId="3" xfId="1" applyFont="1" applyFill="1" applyBorder="1" applyAlignment="1">
      <alignment horizontal="center" vertical="center"/>
    </xf>
    <xf numFmtId="0" fontId="31" fillId="2" borderId="3" xfId="0" applyFont="1" applyFill="1" applyBorder="1" applyAlignment="1">
      <alignment horizontal="left" wrapText="1"/>
    </xf>
    <xf numFmtId="0" fontId="31" fillId="2" borderId="3" xfId="1" applyFont="1" applyFill="1" applyBorder="1" applyAlignment="1">
      <alignment horizontal="left" vertical="top" wrapText="1"/>
    </xf>
    <xf numFmtId="0" fontId="30" fillId="2" borderId="0" xfId="0" applyFont="1" applyFill="1" applyAlignment="1">
      <alignment horizontal="right" vertical="center"/>
    </xf>
    <xf numFmtId="0" fontId="30" fillId="2" borderId="0" xfId="1" applyFont="1" applyFill="1" applyAlignment="1">
      <alignment horizontal="right" vertical="center" wrapText="1"/>
    </xf>
    <xf numFmtId="0" fontId="30" fillId="2" borderId="0" xfId="1" applyFont="1" applyFill="1" applyAlignment="1">
      <alignment horizontal="center" vertical="center" wrapText="1"/>
    </xf>
    <xf numFmtId="0" fontId="37" fillId="2" borderId="0" xfId="2" applyFont="1" applyFill="1" applyBorder="1" applyAlignment="1" applyProtection="1">
      <alignment horizontal="center" vertical="center"/>
    </xf>
    <xf numFmtId="0" fontId="31" fillId="2" borderId="0" xfId="0" applyFont="1" applyFill="1" applyAlignment="1">
      <alignment horizontal="right" vertical="center"/>
    </xf>
    <xf numFmtId="0" fontId="30" fillId="2" borderId="0" xfId="1" applyFont="1" applyFill="1"/>
    <xf numFmtId="0" fontId="31" fillId="2" borderId="3" xfId="1" applyFont="1" applyFill="1" applyBorder="1" applyAlignment="1">
      <alignment vertical="top" wrapText="1"/>
    </xf>
    <xf numFmtId="0" fontId="37" fillId="2" borderId="3" xfId="2" applyFont="1" applyFill="1" applyBorder="1" applyAlignment="1" applyProtection="1">
      <alignment vertical="top"/>
    </xf>
    <xf numFmtId="0" fontId="31" fillId="2" borderId="2" xfId="0" applyFont="1" applyFill="1" applyBorder="1"/>
    <xf numFmtId="0" fontId="31" fillId="2" borderId="3" xfId="0" applyFont="1" applyFill="1" applyBorder="1"/>
    <xf numFmtId="0" fontId="26" fillId="2" borderId="2" xfId="0" applyFont="1" applyFill="1" applyBorder="1"/>
    <xf numFmtId="49" fontId="26" fillId="2" borderId="0" xfId="0" applyNumberFormat="1" applyFont="1" applyFill="1" applyAlignment="1">
      <alignment horizontal="right"/>
    </xf>
    <xf numFmtId="0" fontId="26" fillId="2" borderId="0" xfId="0" applyFont="1" applyFill="1"/>
    <xf numFmtId="0" fontId="26" fillId="2" borderId="3" xfId="0" applyFont="1" applyFill="1" applyBorder="1"/>
    <xf numFmtId="0" fontId="26" fillId="2" borderId="4" xfId="0" applyFont="1" applyFill="1" applyBorder="1"/>
    <xf numFmtId="49" fontId="26" fillId="2" borderId="5" xfId="0" applyNumberFormat="1" applyFont="1" applyFill="1" applyBorder="1" applyAlignment="1">
      <alignment horizontal="right"/>
    </xf>
    <xf numFmtId="0" fontId="26" fillId="2" borderId="5" xfId="0" applyFont="1" applyFill="1" applyBorder="1"/>
    <xf numFmtId="0" fontId="26" fillId="2" borderId="6" xfId="0" applyFont="1" applyFill="1" applyBorder="1"/>
    <xf numFmtId="49" fontId="26" fillId="2" borderId="2" xfId="0" applyNumberFormat="1" applyFont="1" applyFill="1" applyBorder="1" applyAlignment="1">
      <alignment horizontal="right"/>
    </xf>
    <xf numFmtId="164" fontId="26" fillId="2" borderId="3" xfId="0" applyNumberFormat="1" applyFont="1" applyFill="1" applyBorder="1" applyAlignment="1">
      <alignment horizontal="left" vertical="center"/>
    </xf>
    <xf numFmtId="0" fontId="26" fillId="2" borderId="2" xfId="0" applyFont="1" applyFill="1" applyBorder="1" applyAlignment="1">
      <alignment horizontal="right" vertical="top" wrapText="1"/>
    </xf>
    <xf numFmtId="165" fontId="30" fillId="2" borderId="0" xfId="0" applyNumberFormat="1" applyFont="1" applyFill="1" applyAlignment="1">
      <alignment horizontal="center" vertical="center"/>
    </xf>
    <xf numFmtId="165" fontId="32" fillId="2" borderId="0" xfId="0" applyNumberFormat="1" applyFont="1" applyFill="1" applyAlignment="1">
      <alignment horizontal="center" vertical="center"/>
    </xf>
    <xf numFmtId="165" fontId="26" fillId="2" borderId="3" xfId="0" applyNumberFormat="1" applyFont="1" applyFill="1" applyBorder="1" applyAlignment="1">
      <alignment horizontal="left" vertical="center"/>
    </xf>
    <xf numFmtId="49" fontId="31" fillId="2" borderId="2" xfId="0" applyNumberFormat="1" applyFont="1" applyFill="1" applyBorder="1" applyAlignment="1">
      <alignment horizontal="right"/>
    </xf>
    <xf numFmtId="0" fontId="31" fillId="2" borderId="0" xfId="0" applyFont="1" applyFill="1" applyAlignment="1">
      <alignment horizontal="left"/>
    </xf>
    <xf numFmtId="0" fontId="31" fillId="2" borderId="0" xfId="0" applyFont="1" applyFill="1"/>
    <xf numFmtId="49" fontId="31" fillId="2" borderId="2" xfId="0" quotePrefix="1" applyNumberFormat="1" applyFont="1" applyFill="1" applyBorder="1" applyAlignment="1">
      <alignment horizontal="left" vertical="top"/>
    </xf>
    <xf numFmtId="0" fontId="31" fillId="2" borderId="3" xfId="0" applyFont="1" applyFill="1" applyBorder="1" applyAlignment="1">
      <alignment wrapText="1"/>
    </xf>
    <xf numFmtId="0" fontId="31" fillId="2" borderId="0" xfId="0" applyFont="1" applyFill="1" applyAlignment="1">
      <alignment horizontal="center" vertical="center" wrapText="1"/>
    </xf>
    <xf numFmtId="0" fontId="26" fillId="2" borderId="0" xfId="0" applyFont="1" applyFill="1" applyAlignment="1">
      <alignment horizontal="center" vertical="center" wrapText="1"/>
    </xf>
    <xf numFmtId="0" fontId="31" fillId="2" borderId="3" xfId="0" applyFont="1" applyFill="1" applyBorder="1" applyAlignment="1">
      <alignment horizontal="left" vertical="top" wrapText="1"/>
    </xf>
    <xf numFmtId="49" fontId="31" fillId="2" borderId="2" xfId="0" applyNumberFormat="1" applyFont="1" applyFill="1" applyBorder="1" applyAlignment="1">
      <alignment horizontal="right" vertical="top" wrapText="1"/>
    </xf>
    <xf numFmtId="0" fontId="62" fillId="2" borderId="0" xfId="2" applyFont="1" applyFill="1" applyBorder="1" applyAlignment="1" applyProtection="1">
      <alignment horizontal="center" vertical="center" wrapText="1"/>
    </xf>
    <xf numFmtId="49" fontId="26" fillId="2" borderId="4" xfId="0" applyNumberFormat="1" applyFont="1" applyFill="1" applyBorder="1" applyAlignment="1">
      <alignment horizontal="right"/>
    </xf>
    <xf numFmtId="0" fontId="31" fillId="2" borderId="4" xfId="1" applyFont="1" applyFill="1" applyBorder="1"/>
    <xf numFmtId="0" fontId="26" fillId="2" borderId="5" xfId="0" applyFont="1" applyFill="1" applyBorder="1" applyAlignment="1">
      <alignment horizontal="center" vertical="center"/>
    </xf>
    <xf numFmtId="0" fontId="37" fillId="2" borderId="6" xfId="2" applyFont="1" applyFill="1" applyBorder="1" applyAlignment="1" applyProtection="1">
      <alignment vertical="top"/>
    </xf>
    <xf numFmtId="49" fontId="31" fillId="2" borderId="2" xfId="0" applyNumberFormat="1" applyFont="1" applyFill="1" applyBorder="1" applyAlignment="1">
      <alignment horizontal="left" vertical="top"/>
    </xf>
    <xf numFmtId="0" fontId="26" fillId="2" borderId="6" xfId="0" applyFont="1" applyFill="1" applyBorder="1" applyAlignment="1">
      <alignment horizontal="center" vertical="center"/>
    </xf>
    <xf numFmtId="0" fontId="26" fillId="2" borderId="1" xfId="0" applyFont="1" applyFill="1" applyBorder="1"/>
    <xf numFmtId="49" fontId="26" fillId="2" borderId="2" xfId="0" applyNumberFormat="1" applyFont="1" applyFill="1" applyBorder="1" applyAlignment="1">
      <alignment horizontal="right" vertical="top"/>
    </xf>
    <xf numFmtId="164" fontId="26" fillId="2" borderId="0" xfId="0" applyNumberFormat="1" applyFont="1" applyFill="1" applyAlignment="1">
      <alignment horizontal="left" vertical="center"/>
    </xf>
    <xf numFmtId="0" fontId="26" fillId="2" borderId="2" xfId="0" applyFont="1" applyFill="1" applyBorder="1" applyAlignment="1">
      <alignment horizontal="right" vertical="top"/>
    </xf>
    <xf numFmtId="165" fontId="26" fillId="2" borderId="0" xfId="0" applyNumberFormat="1" applyFont="1" applyFill="1" applyAlignment="1">
      <alignment horizontal="left" vertical="center"/>
    </xf>
    <xf numFmtId="49" fontId="31" fillId="2" borderId="2" xfId="0" quotePrefix="1" applyNumberFormat="1" applyFont="1" applyFill="1" applyBorder="1" applyAlignment="1">
      <alignment horizontal="right" vertical="top"/>
    </xf>
    <xf numFmtId="0" fontId="30" fillId="2" borderId="0" xfId="0" applyFont="1" applyFill="1" applyAlignment="1">
      <alignment horizontal="center" vertical="top"/>
    </xf>
    <xf numFmtId="0" fontId="30" fillId="2" borderId="3" xfId="0" applyFont="1" applyFill="1" applyBorder="1" applyAlignment="1">
      <alignment horizontal="center" vertical="top"/>
    </xf>
    <xf numFmtId="0" fontId="51" fillId="2" borderId="0" xfId="0" applyFont="1" applyFill="1" applyAlignment="1">
      <alignment horizontal="center" vertical="top"/>
    </xf>
    <xf numFmtId="0" fontId="27" fillId="2" borderId="0" xfId="0" applyFont="1" applyFill="1" applyAlignment="1">
      <alignment horizontal="left" vertical="center"/>
    </xf>
    <xf numFmtId="0" fontId="27" fillId="2" borderId="0" xfId="0" applyFont="1" applyFill="1" applyAlignment="1">
      <alignment horizontal="center" vertical="center"/>
    </xf>
    <xf numFmtId="0" fontId="30" fillId="2" borderId="3" xfId="0" applyFont="1" applyFill="1" applyBorder="1" applyAlignment="1">
      <alignment horizontal="center"/>
    </xf>
    <xf numFmtId="49" fontId="31" fillId="2" borderId="2" xfId="0" applyNumberFormat="1" applyFont="1" applyFill="1" applyBorder="1" applyAlignment="1">
      <alignment horizontal="right" vertical="top"/>
    </xf>
    <xf numFmtId="0" fontId="26" fillId="2" borderId="0" xfId="0" applyFont="1" applyFill="1" applyAlignment="1">
      <alignment horizontal="left" vertical="top"/>
    </xf>
    <xf numFmtId="0" fontId="26" fillId="2" borderId="0" xfId="0" applyFont="1" applyFill="1" applyAlignment="1">
      <alignment horizontal="left"/>
    </xf>
    <xf numFmtId="0" fontId="26" fillId="2" borderId="3" xfId="0" applyFont="1" applyFill="1" applyBorder="1" applyAlignment="1">
      <alignment horizontal="left"/>
    </xf>
    <xf numFmtId="49" fontId="31" fillId="2" borderId="4" xfId="0" applyNumberFormat="1" applyFont="1" applyFill="1" applyBorder="1" applyAlignment="1">
      <alignment horizontal="right"/>
    </xf>
    <xf numFmtId="0" fontId="26" fillId="2" borderId="5" xfId="0" applyFont="1" applyFill="1" applyBorder="1" applyAlignment="1">
      <alignment horizontal="left"/>
    </xf>
    <xf numFmtId="0" fontId="26" fillId="2" borderId="6" xfId="0" applyFont="1" applyFill="1" applyBorder="1" applyAlignment="1">
      <alignment horizontal="left"/>
    </xf>
    <xf numFmtId="1" fontId="67" fillId="0" borderId="0" xfId="0" applyNumberFormat="1" applyFont="1" applyAlignment="1">
      <alignment horizontal="center" vertical="center"/>
    </xf>
    <xf numFmtId="0" fontId="67" fillId="0" borderId="0" xfId="0" applyFont="1" applyAlignment="1">
      <alignment horizontal="center" vertical="center"/>
    </xf>
    <xf numFmtId="0" fontId="52" fillId="2" borderId="0" xfId="1" applyFont="1" applyFill="1" applyAlignment="1">
      <alignment horizontal="center" vertical="center" wrapText="1"/>
    </xf>
    <xf numFmtId="0" fontId="61" fillId="2" borderId="0" xfId="0" applyFont="1" applyFill="1" applyAlignment="1">
      <alignment horizontal="center" vertical="center" wrapText="1"/>
    </xf>
    <xf numFmtId="0" fontId="26" fillId="2" borderId="0" xfId="0" applyFont="1" applyFill="1" applyAlignment="1">
      <alignment horizontal="left" vertical="center"/>
    </xf>
    <xf numFmtId="0" fontId="31" fillId="2" borderId="0" xfId="1" applyFont="1" applyFill="1" applyAlignment="1">
      <alignment horizontal="left" vertical="center" wrapText="1"/>
    </xf>
    <xf numFmtId="0" fontId="31" fillId="2" borderId="0" xfId="0" applyFont="1" applyFill="1" applyAlignment="1">
      <alignment horizontal="left" vertical="center" indent="1"/>
    </xf>
    <xf numFmtId="0" fontId="60" fillId="2" borderId="0" xfId="2" applyFont="1" applyFill="1" applyBorder="1" applyAlignment="1" applyProtection="1">
      <alignment horizontal="center" vertical="center" wrapText="1"/>
    </xf>
    <xf numFmtId="0" fontId="59" fillId="2" borderId="0" xfId="2" applyFont="1" applyFill="1" applyBorder="1" applyAlignment="1" applyProtection="1">
      <alignment horizontal="center" vertical="center"/>
    </xf>
    <xf numFmtId="0" fontId="31" fillId="2" borderId="0" xfId="1" applyFont="1" applyFill="1" applyAlignment="1">
      <alignment horizontal="center" vertical="center" wrapText="1"/>
    </xf>
    <xf numFmtId="0" fontId="30" fillId="2" borderId="0" xfId="1" applyFont="1" applyFill="1" applyAlignment="1">
      <alignment horizontal="right" vertical="center" wrapText="1" indent="1"/>
    </xf>
    <xf numFmtId="0" fontId="31" fillId="2" borderId="0" xfId="1" applyFont="1" applyFill="1" applyAlignment="1">
      <alignment vertical="center"/>
    </xf>
    <xf numFmtId="49" fontId="30" fillId="2" borderId="0" xfId="0" applyNumberFormat="1" applyFont="1" applyFill="1" applyAlignment="1">
      <alignment horizontal="center" vertical="center"/>
    </xf>
    <xf numFmtId="0" fontId="30" fillId="2" borderId="0" xfId="0" applyFont="1" applyFill="1" applyAlignment="1">
      <alignment horizontal="center" vertical="center"/>
    </xf>
    <xf numFmtId="49" fontId="32" fillId="2" borderId="0" xfId="0" applyNumberFormat="1" applyFont="1" applyFill="1" applyAlignment="1">
      <alignment horizontal="center" vertical="center"/>
    </xf>
    <xf numFmtId="0" fontId="32" fillId="2" borderId="0" xfId="0" applyFont="1" applyFill="1" applyAlignment="1">
      <alignment horizontal="center" vertical="center"/>
    </xf>
    <xf numFmtId="0" fontId="31" fillId="2" borderId="0" xfId="1" applyFont="1" applyFill="1"/>
    <xf numFmtId="0" fontId="31" fillId="2" borderId="0" xfId="0" applyFont="1" applyFill="1" applyAlignment="1">
      <alignment horizontal="right" indent="1"/>
    </xf>
    <xf numFmtId="0" fontId="12" fillId="2" borderId="0" xfId="1" applyFill="1"/>
    <xf numFmtId="0" fontId="4" fillId="2" borderId="11" xfId="0" applyFont="1" applyFill="1" applyBorder="1" applyAlignment="1" applyProtection="1">
      <alignment horizontal="center" vertical="center"/>
      <protection locked="0"/>
    </xf>
    <xf numFmtId="0" fontId="33" fillId="2" borderId="0" xfId="0" applyFont="1" applyFill="1" applyAlignment="1">
      <alignment horizontal="left"/>
    </xf>
    <xf numFmtId="0" fontId="4" fillId="2" borderId="11" xfId="0" applyFont="1" applyFill="1" applyBorder="1" applyAlignment="1" applyProtection="1">
      <alignment vertical="center"/>
      <protection locked="0"/>
    </xf>
    <xf numFmtId="0" fontId="12" fillId="2" borderId="0" xfId="0" applyFont="1" applyFill="1"/>
    <xf numFmtId="0" fontId="12" fillId="2" borderId="0" xfId="0" applyFont="1" applyFill="1" applyAlignment="1">
      <alignment horizontal="right"/>
    </xf>
    <xf numFmtId="0" fontId="31" fillId="2" borderId="43" xfId="0" applyFont="1" applyFill="1" applyBorder="1"/>
    <xf numFmtId="0" fontId="31" fillId="2" borderId="44" xfId="0" applyFont="1" applyFill="1" applyBorder="1"/>
    <xf numFmtId="0" fontId="4" fillId="2" borderId="0" xfId="0" applyFont="1" applyFill="1" applyAlignment="1">
      <alignment horizontal="right" wrapText="1" indent="1"/>
    </xf>
    <xf numFmtId="0" fontId="4" fillId="2" borderId="0" xfId="0" applyFont="1" applyFill="1" applyAlignment="1">
      <alignment vertical="center"/>
    </xf>
    <xf numFmtId="0" fontId="4" fillId="2" borderId="19" xfId="0" applyFont="1" applyFill="1" applyBorder="1" applyAlignment="1">
      <alignment vertical="center"/>
    </xf>
    <xf numFmtId="0" fontId="12" fillId="2" borderId="15" xfId="0" applyFont="1" applyFill="1" applyBorder="1"/>
    <xf numFmtId="0" fontId="31" fillId="2" borderId="0" xfId="0" applyFont="1" applyFill="1" applyAlignment="1">
      <alignment horizontal="center"/>
    </xf>
    <xf numFmtId="0" fontId="31" fillId="2" borderId="19" xfId="0" applyFont="1" applyFill="1" applyBorder="1" applyAlignment="1">
      <alignment horizontal="center"/>
    </xf>
    <xf numFmtId="0" fontId="26" fillId="2" borderId="44" xfId="0" applyFont="1" applyFill="1" applyBorder="1" applyAlignment="1">
      <alignment vertical="center"/>
    </xf>
    <xf numFmtId="0" fontId="33" fillId="2" borderId="0" xfId="0" applyFont="1" applyFill="1" applyAlignment="1">
      <alignment horizontal="left" vertical="center"/>
    </xf>
    <xf numFmtId="0" fontId="12" fillId="2" borderId="19" xfId="0" applyFont="1" applyFill="1" applyBorder="1"/>
    <xf numFmtId="0" fontId="31" fillId="2" borderId="19" xfId="0" applyFont="1" applyFill="1" applyBorder="1" applyAlignment="1">
      <alignment horizontal="center" vertical="top"/>
    </xf>
    <xf numFmtId="0" fontId="31" fillId="2" borderId="15" xfId="0" applyFont="1" applyFill="1" applyBorder="1" applyAlignment="1">
      <alignment horizontal="center" vertical="center"/>
    </xf>
    <xf numFmtId="0" fontId="31" fillId="2" borderId="19" xfId="0" applyFont="1" applyFill="1" applyBorder="1" applyAlignment="1">
      <alignment horizontal="center" vertical="center"/>
    </xf>
    <xf numFmtId="0" fontId="71" fillId="2" borderId="19" xfId="0" applyFont="1" applyFill="1" applyBorder="1" applyAlignment="1">
      <alignment horizontal="center"/>
    </xf>
    <xf numFmtId="0" fontId="31" fillId="2" borderId="0" xfId="0" applyFont="1" applyFill="1" applyAlignment="1">
      <alignment vertical="center"/>
    </xf>
    <xf numFmtId="0" fontId="31" fillId="2" borderId="19" xfId="0" applyFont="1" applyFill="1" applyBorder="1" applyAlignment="1">
      <alignment vertical="center"/>
    </xf>
    <xf numFmtId="0" fontId="31" fillId="2" borderId="15" xfId="0" applyFont="1" applyFill="1" applyBorder="1" applyAlignment="1">
      <alignment horizontal="center"/>
    </xf>
    <xf numFmtId="0" fontId="71" fillId="2" borderId="19" xfId="0" applyFont="1" applyFill="1" applyBorder="1" applyAlignment="1">
      <alignment horizontal="center" vertical="top"/>
    </xf>
    <xf numFmtId="0" fontId="31" fillId="2" borderId="11" xfId="0" applyFont="1" applyFill="1" applyBorder="1" applyAlignment="1" applyProtection="1">
      <alignment horizontal="center" vertical="center"/>
      <protection locked="0"/>
    </xf>
    <xf numFmtId="0" fontId="31" fillId="2" borderId="15" xfId="0" applyFont="1" applyFill="1" applyBorder="1"/>
    <xf numFmtId="0" fontId="31" fillId="2" borderId="15" xfId="0" applyFont="1" applyFill="1" applyBorder="1" applyAlignment="1">
      <alignment vertical="center"/>
    </xf>
    <xf numFmtId="0" fontId="31" fillId="2" borderId="15" xfId="0" applyFont="1" applyFill="1" applyBorder="1" applyAlignment="1">
      <alignment horizontal="right" wrapText="1"/>
    </xf>
    <xf numFmtId="0" fontId="31" fillId="2" borderId="0" xfId="0" applyFont="1" applyFill="1" applyAlignment="1">
      <alignment horizontal="right" wrapText="1"/>
    </xf>
    <xf numFmtId="0" fontId="31" fillId="2" borderId="19" xfId="0" applyFont="1" applyFill="1" applyBorder="1" applyAlignment="1">
      <alignment horizontal="left" vertical="center" indent="1"/>
    </xf>
    <xf numFmtId="0" fontId="31" fillId="2" borderId="22" xfId="0" applyFont="1" applyFill="1" applyBorder="1" applyAlignment="1">
      <alignment horizontal="center"/>
    </xf>
    <xf numFmtId="0" fontId="31" fillId="2" borderId="4" xfId="0" applyFont="1" applyFill="1" applyBorder="1"/>
    <xf numFmtId="0" fontId="31" fillId="2" borderId="5" xfId="0" applyFont="1" applyFill="1" applyBorder="1"/>
    <xf numFmtId="0" fontId="31" fillId="2" borderId="6" xfId="0" applyFont="1" applyFill="1" applyBorder="1"/>
    <xf numFmtId="0" fontId="30" fillId="3" borderId="34" xfId="0" applyFont="1" applyFill="1" applyBorder="1" applyAlignment="1">
      <alignment horizontal="center" vertical="center"/>
    </xf>
    <xf numFmtId="0" fontId="30" fillId="3" borderId="36" xfId="0" applyFont="1" applyFill="1" applyBorder="1" applyAlignment="1">
      <alignment horizontal="center" vertical="center"/>
    </xf>
    <xf numFmtId="0" fontId="3" fillId="0" borderId="0" xfId="11"/>
    <xf numFmtId="0" fontId="3" fillId="0" borderId="0" xfId="12"/>
    <xf numFmtId="5" fontId="26" fillId="3" borderId="8" xfId="4" applyNumberFormat="1" applyFont="1" applyFill="1" applyBorder="1" applyAlignment="1" applyProtection="1">
      <alignment horizontal="center" vertical="center" wrapText="1"/>
      <protection locked="0"/>
    </xf>
    <xf numFmtId="7" fontId="12" fillId="0" borderId="0" xfId="0" applyNumberFormat="1" applyFont="1" applyAlignment="1">
      <alignment horizontal="left" wrapText="1"/>
    </xf>
    <xf numFmtId="0" fontId="31" fillId="2" borderId="26" xfId="0" applyFont="1" applyFill="1" applyBorder="1" applyAlignment="1">
      <alignment horizontal="left" vertical="center"/>
    </xf>
    <xf numFmtId="0" fontId="31" fillId="2" borderId="28" xfId="0" applyFont="1" applyFill="1" applyBorder="1" applyAlignment="1">
      <alignment horizontal="left" vertical="center"/>
    </xf>
    <xf numFmtId="0" fontId="31" fillId="2" borderId="21" xfId="0" applyFont="1" applyFill="1" applyBorder="1" applyAlignment="1">
      <alignment horizontal="left" vertical="center"/>
    </xf>
    <xf numFmtId="0" fontId="30" fillId="2" borderId="11" xfId="0" applyFont="1" applyFill="1" applyBorder="1" applyAlignment="1">
      <alignment horizontal="center" wrapText="1"/>
    </xf>
    <xf numFmtId="182" fontId="31" fillId="2" borderId="11" xfId="0" applyNumberFormat="1" applyFont="1" applyFill="1" applyBorder="1" applyAlignment="1" applyProtection="1">
      <alignment horizontal="center" vertical="center"/>
      <protection locked="0"/>
    </xf>
    <xf numFmtId="182" fontId="30" fillId="2" borderId="31" xfId="0" applyNumberFormat="1" applyFont="1" applyFill="1" applyBorder="1" applyAlignment="1">
      <alignment horizontal="center" vertical="center"/>
    </xf>
    <xf numFmtId="0" fontId="15" fillId="0" borderId="0" xfId="0" applyFont="1"/>
    <xf numFmtId="0" fontId="31" fillId="2" borderId="8" xfId="0" applyFont="1" applyFill="1" applyBorder="1" applyAlignment="1">
      <alignment horizontal="center" vertical="center"/>
    </xf>
    <xf numFmtId="0" fontId="31" fillId="2" borderId="31" xfId="0" applyFont="1" applyFill="1" applyBorder="1" applyAlignment="1" applyProtection="1">
      <alignment horizontal="center" vertical="center"/>
      <protection locked="0"/>
    </xf>
    <xf numFmtId="0" fontId="32" fillId="2" borderId="31" xfId="0" applyFont="1" applyFill="1" applyBorder="1" applyAlignment="1">
      <alignment horizontal="center" vertical="center" wrapText="1"/>
    </xf>
    <xf numFmtId="0" fontId="32" fillId="2" borderId="8" xfId="0" applyFont="1" applyFill="1" applyBorder="1" applyAlignment="1">
      <alignment horizontal="center" vertical="center" wrapText="1"/>
    </xf>
    <xf numFmtId="0" fontId="26" fillId="3" borderId="37" xfId="0" applyFont="1" applyFill="1" applyBorder="1" applyAlignment="1">
      <alignment horizontal="left" vertical="center" wrapText="1" indent="1"/>
    </xf>
    <xf numFmtId="0" fontId="32" fillId="3" borderId="28" xfId="0" applyFont="1" applyFill="1" applyBorder="1" applyAlignment="1">
      <alignment horizontal="left" vertical="center" wrapText="1" indent="1"/>
    </xf>
    <xf numFmtId="0" fontId="2" fillId="0" borderId="0" xfId="13"/>
    <xf numFmtId="0" fontId="22" fillId="0" borderId="0" xfId="0" applyFont="1" applyAlignment="1">
      <alignment wrapText="1"/>
    </xf>
    <xf numFmtId="0" fontId="12" fillId="0" borderId="0" xfId="5"/>
    <xf numFmtId="178" fontId="30" fillId="3" borderId="34" xfId="0" applyNumberFormat="1" applyFont="1" applyFill="1" applyBorder="1" applyAlignment="1">
      <alignment horizontal="center" vertical="center"/>
    </xf>
    <xf numFmtId="178" fontId="30" fillId="3" borderId="36" xfId="0" applyNumberFormat="1" applyFont="1" applyFill="1" applyBorder="1" applyAlignment="1">
      <alignment horizontal="center" vertical="center"/>
    </xf>
    <xf numFmtId="5" fontId="29" fillId="2" borderId="107" xfId="0" applyNumberFormat="1" applyFont="1" applyFill="1" applyBorder="1" applyAlignment="1">
      <alignment horizontal="center" vertical="center" wrapText="1"/>
    </xf>
    <xf numFmtId="5" fontId="29" fillId="2" borderId="108" xfId="0" applyNumberFormat="1" applyFont="1" applyFill="1" applyBorder="1" applyAlignment="1">
      <alignment horizontal="center" vertical="center" wrapText="1"/>
    </xf>
    <xf numFmtId="0" fontId="26" fillId="3" borderId="8" xfId="0" applyFont="1" applyFill="1" applyBorder="1" applyAlignment="1">
      <alignment horizontal="center" vertical="center" wrapText="1"/>
    </xf>
    <xf numFmtId="0" fontId="26" fillId="2" borderId="26" xfId="0" applyFont="1" applyFill="1" applyBorder="1" applyAlignment="1">
      <alignment horizontal="left" vertical="center" wrapText="1" indent="1"/>
    </xf>
    <xf numFmtId="0" fontId="26" fillId="2" borderId="8" xfId="0" applyFont="1" applyFill="1" applyBorder="1" applyAlignment="1">
      <alignment horizontal="center" vertical="center" wrapText="1"/>
    </xf>
    <xf numFmtId="0" fontId="32" fillId="3" borderId="78" xfId="0" applyFont="1" applyFill="1" applyBorder="1" applyAlignment="1">
      <alignment horizontal="left" vertical="center" wrapText="1" indent="1"/>
    </xf>
    <xf numFmtId="0" fontId="32" fillId="3" borderId="30" xfId="0" applyFont="1" applyFill="1" applyBorder="1" applyAlignment="1">
      <alignment horizontal="center" vertical="center" wrapText="1"/>
    </xf>
    <xf numFmtId="5" fontId="32" fillId="3" borderId="30" xfId="0" applyNumberFormat="1" applyFont="1" applyFill="1" applyBorder="1" applyAlignment="1">
      <alignment horizontal="center" vertical="center" wrapText="1"/>
    </xf>
    <xf numFmtId="5" fontId="32" fillId="3" borderId="105" xfId="0" applyNumberFormat="1" applyFont="1" applyFill="1" applyBorder="1" applyAlignment="1">
      <alignment horizontal="center" vertical="center" wrapText="1"/>
    </xf>
    <xf numFmtId="0" fontId="28" fillId="2" borderId="97" xfId="0" applyFont="1" applyFill="1" applyBorder="1" applyAlignment="1">
      <alignment horizontal="center" vertical="center" wrapText="1"/>
    </xf>
    <xf numFmtId="0" fontId="32" fillId="2" borderId="26" xfId="0" applyFont="1" applyFill="1" applyBorder="1" applyAlignment="1">
      <alignment horizontal="left" vertical="center" wrapText="1" indent="1"/>
    </xf>
    <xf numFmtId="5" fontId="32" fillId="2" borderId="8" xfId="0" applyNumberFormat="1" applyFont="1" applyFill="1" applyBorder="1" applyAlignment="1">
      <alignment horizontal="center" vertical="center" wrapText="1"/>
    </xf>
    <xf numFmtId="5" fontId="32" fillId="2" borderId="9" xfId="0" applyNumberFormat="1" applyFont="1" applyFill="1" applyBorder="1" applyAlignment="1">
      <alignment horizontal="center" vertical="center" wrapText="1"/>
    </xf>
    <xf numFmtId="0" fontId="28" fillId="3" borderId="97" xfId="0" applyFont="1" applyFill="1" applyBorder="1" applyAlignment="1">
      <alignment horizontal="center" vertical="center" wrapText="1"/>
    </xf>
    <xf numFmtId="5" fontId="29" fillId="3" borderId="107" xfId="0" applyNumberFormat="1" applyFont="1" applyFill="1" applyBorder="1" applyAlignment="1">
      <alignment horizontal="center" vertical="center" wrapText="1"/>
    </xf>
    <xf numFmtId="5" fontId="29" fillId="3" borderId="108" xfId="0" applyNumberFormat="1" applyFont="1" applyFill="1" applyBorder="1" applyAlignment="1">
      <alignment horizontal="center" vertical="center" wrapText="1"/>
    </xf>
    <xf numFmtId="0" fontId="26" fillId="3" borderId="11" xfId="0" applyFont="1" applyFill="1" applyBorder="1" applyAlignment="1">
      <alignment horizontal="center" vertical="center" wrapText="1"/>
    </xf>
    <xf numFmtId="0" fontId="32" fillId="2" borderId="32" xfId="0" applyFont="1" applyFill="1" applyBorder="1" applyAlignment="1">
      <alignment horizontal="left" vertical="center" wrapText="1" indent="1"/>
    </xf>
    <xf numFmtId="5" fontId="32" fillId="2" borderId="31" xfId="0" applyNumberFormat="1" applyFont="1" applyFill="1" applyBorder="1" applyAlignment="1">
      <alignment horizontal="center" vertical="center" wrapText="1"/>
    </xf>
    <xf numFmtId="5" fontId="32" fillId="2" borderId="33" xfId="0" applyNumberFormat="1" applyFont="1" applyFill="1" applyBorder="1" applyAlignment="1">
      <alignment horizontal="center" vertical="center" wrapText="1"/>
    </xf>
    <xf numFmtId="0" fontId="32" fillId="3" borderId="31" xfId="0" applyFont="1" applyFill="1" applyBorder="1" applyAlignment="1">
      <alignment horizontal="center" vertical="center" wrapText="1"/>
    </xf>
    <xf numFmtId="5" fontId="32" fillId="3" borderId="31" xfId="0" applyNumberFormat="1" applyFont="1" applyFill="1" applyBorder="1" applyAlignment="1">
      <alignment horizontal="center" vertical="center" wrapText="1"/>
    </xf>
    <xf numFmtId="5" fontId="32" fillId="3" borderId="33" xfId="0" applyNumberFormat="1" applyFont="1" applyFill="1" applyBorder="1" applyAlignment="1">
      <alignment horizontal="center" vertical="center" wrapText="1"/>
    </xf>
    <xf numFmtId="0" fontId="32" fillId="2" borderId="78" xfId="0" applyFont="1" applyFill="1" applyBorder="1" applyAlignment="1">
      <alignment horizontal="left" vertical="center" wrapText="1" indent="1"/>
    </xf>
    <xf numFmtId="0" fontId="32" fillId="2" borderId="30" xfId="0" applyFont="1" applyFill="1" applyBorder="1" applyAlignment="1">
      <alignment horizontal="center" vertical="center" wrapText="1"/>
    </xf>
    <xf numFmtId="5" fontId="32" fillId="2" borderId="30" xfId="0" applyNumberFormat="1" applyFont="1" applyFill="1" applyBorder="1" applyAlignment="1">
      <alignment horizontal="center" vertical="center" wrapText="1"/>
    </xf>
    <xf numFmtId="5" fontId="32" fillId="2" borderId="105" xfId="0" applyNumberFormat="1" applyFont="1" applyFill="1" applyBorder="1" applyAlignment="1">
      <alignment horizontal="center" vertical="center" wrapText="1"/>
    </xf>
    <xf numFmtId="0" fontId="32" fillId="3" borderId="26" xfId="0" applyFont="1" applyFill="1" applyBorder="1" applyAlignment="1">
      <alignment horizontal="left" vertical="center" wrapText="1" indent="1"/>
    </xf>
    <xf numFmtId="0" fontId="32" fillId="3" borderId="8" xfId="0" applyFont="1" applyFill="1" applyBorder="1" applyAlignment="1">
      <alignment horizontal="center" vertical="center" wrapText="1"/>
    </xf>
    <xf numFmtId="5" fontId="32" fillId="3" borderId="8" xfId="0" applyNumberFormat="1" applyFont="1" applyFill="1" applyBorder="1" applyAlignment="1">
      <alignment horizontal="center" vertical="center" wrapText="1"/>
    </xf>
    <xf numFmtId="5" fontId="32" fillId="3" borderId="9" xfId="0" applyNumberFormat="1" applyFont="1" applyFill="1" applyBorder="1" applyAlignment="1">
      <alignment horizontal="center" vertical="center" wrapText="1"/>
    </xf>
    <xf numFmtId="0" fontId="26" fillId="2" borderId="10" xfId="0" applyFont="1" applyFill="1" applyBorder="1" applyAlignment="1">
      <alignment horizontal="left" vertical="center" wrapText="1" indent="1"/>
    </xf>
    <xf numFmtId="0" fontId="26" fillId="2" borderId="11" xfId="0" applyFont="1" applyFill="1" applyBorder="1" applyAlignment="1">
      <alignment horizontal="center" vertical="center" wrapText="1"/>
    </xf>
    <xf numFmtId="0" fontId="32" fillId="3" borderId="32" xfId="0" applyFont="1" applyFill="1" applyBorder="1" applyAlignment="1">
      <alignment horizontal="left" vertical="center" wrapText="1" indent="1"/>
    </xf>
    <xf numFmtId="169" fontId="30" fillId="3" borderId="32" xfId="0" applyNumberFormat="1" applyFont="1" applyFill="1" applyBorder="1" applyAlignment="1">
      <alignment horizontal="center" vertical="center" wrapText="1"/>
    </xf>
    <xf numFmtId="0" fontId="30" fillId="3" borderId="31" xfId="0" applyFont="1" applyFill="1" applyBorder="1" applyAlignment="1">
      <alignment horizontal="center" vertical="center"/>
    </xf>
    <xf numFmtId="169" fontId="30" fillId="3" borderId="7" xfId="0" applyNumberFormat="1" applyFont="1" applyFill="1" applyBorder="1" applyAlignment="1">
      <alignment horizontal="center" vertical="center" wrapText="1"/>
    </xf>
    <xf numFmtId="0" fontId="30" fillId="3" borderId="8" xfId="0" applyFont="1" applyFill="1" applyBorder="1" applyAlignment="1">
      <alignment horizontal="center" vertical="center"/>
    </xf>
    <xf numFmtId="0" fontId="28" fillId="2" borderId="91" xfId="0" applyFont="1" applyFill="1" applyBorder="1" applyAlignment="1">
      <alignment vertical="center" wrapText="1"/>
    </xf>
    <xf numFmtId="0" fontId="28" fillId="2" borderId="92"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6" fillId="3" borderId="14" xfId="0" applyFont="1" applyFill="1" applyBorder="1" applyAlignment="1">
      <alignment horizontal="left" vertical="center" wrapText="1" indent="1"/>
    </xf>
    <xf numFmtId="5" fontId="32" fillId="3" borderId="104" xfId="0" applyNumberFormat="1" applyFont="1" applyFill="1" applyBorder="1" applyAlignment="1">
      <alignment horizontal="center" vertical="center" wrapText="1"/>
    </xf>
    <xf numFmtId="0" fontId="26" fillId="2" borderId="10" xfId="0" applyFont="1" applyFill="1" applyBorder="1" applyAlignment="1">
      <alignment horizontal="center" vertical="center" wrapText="1"/>
    </xf>
    <xf numFmtId="0" fontId="26" fillId="2" borderId="22" xfId="0" applyFont="1" applyFill="1" applyBorder="1" applyAlignment="1">
      <alignment horizontal="left" vertical="center" wrapText="1" indent="1"/>
    </xf>
    <xf numFmtId="0" fontId="26" fillId="3" borderId="32" xfId="0" applyFont="1" applyFill="1" applyBorder="1" applyAlignment="1">
      <alignment horizontal="center" vertical="center" wrapText="1"/>
    </xf>
    <xf numFmtId="0" fontId="26" fillId="3" borderId="23" xfId="0" applyFont="1" applyFill="1" applyBorder="1" applyAlignment="1">
      <alignment horizontal="left" vertical="center" wrapText="1" indent="1"/>
    </xf>
    <xf numFmtId="0" fontId="26" fillId="2" borderId="17" xfId="0" applyFont="1" applyFill="1" applyBorder="1" applyAlignment="1">
      <alignment horizontal="left" vertical="center" wrapText="1" indent="1"/>
    </xf>
    <xf numFmtId="0" fontId="26" fillId="3" borderId="22" xfId="0" applyFont="1" applyFill="1" applyBorder="1" applyAlignment="1">
      <alignment horizontal="left" vertical="center" wrapText="1" indent="1"/>
    </xf>
    <xf numFmtId="0" fontId="26" fillId="2" borderId="7" xfId="0" applyFont="1" applyFill="1" applyBorder="1" applyAlignment="1">
      <alignment horizontal="center" vertical="center" wrapText="1"/>
    </xf>
    <xf numFmtId="0" fontId="26" fillId="2" borderId="32" xfId="0" applyFont="1" applyFill="1" applyBorder="1" applyAlignment="1">
      <alignment horizontal="center" vertical="center" wrapText="1"/>
    </xf>
    <xf numFmtId="0" fontId="26" fillId="2" borderId="14" xfId="0" applyFont="1" applyFill="1" applyBorder="1" applyAlignment="1">
      <alignment horizontal="left" vertical="center" wrapText="1" indent="1"/>
    </xf>
    <xf numFmtId="5" fontId="32" fillId="2" borderId="12" xfId="0" applyNumberFormat="1" applyFont="1" applyFill="1" applyBorder="1" applyAlignment="1">
      <alignment horizontal="center" vertical="center" wrapText="1"/>
    </xf>
    <xf numFmtId="0" fontId="32" fillId="3" borderId="14" xfId="0" applyFont="1" applyFill="1" applyBorder="1" applyAlignment="1">
      <alignment horizontal="left" vertical="center" wrapText="1" indent="1"/>
    </xf>
    <xf numFmtId="0" fontId="26" fillId="3" borderId="109" xfId="0" applyFont="1" applyFill="1" applyBorder="1" applyAlignment="1">
      <alignment horizontal="center" vertical="center" wrapText="1"/>
    </xf>
    <xf numFmtId="5" fontId="32" fillId="3" borderId="111" xfId="0" applyNumberFormat="1" applyFont="1" applyFill="1" applyBorder="1" applyAlignment="1">
      <alignment horizontal="center" vertical="center" wrapText="1"/>
    </xf>
    <xf numFmtId="5" fontId="32" fillId="3" borderId="12" xfId="0" applyNumberFormat="1" applyFont="1" applyFill="1" applyBorder="1" applyAlignment="1">
      <alignment horizontal="center" vertical="center" wrapText="1"/>
    </xf>
    <xf numFmtId="0" fontId="32" fillId="3" borderId="106" xfId="0" applyFont="1" applyFill="1" applyBorder="1" applyAlignment="1">
      <alignment horizontal="center" vertical="center" wrapText="1"/>
    </xf>
    <xf numFmtId="5" fontId="26" fillId="3" borderId="110" xfId="0" applyNumberFormat="1" applyFont="1" applyFill="1" applyBorder="1" applyAlignment="1" applyProtection="1">
      <alignment horizontal="center" vertical="center" wrapText="1"/>
      <protection locked="0"/>
    </xf>
    <xf numFmtId="5" fontId="26" fillId="3" borderId="30" xfId="0" applyNumberFormat="1" applyFont="1" applyFill="1" applyBorder="1" applyAlignment="1" applyProtection="1">
      <alignment horizontal="center" vertical="center" wrapText="1"/>
      <protection locked="0"/>
    </xf>
    <xf numFmtId="5" fontId="26" fillId="3" borderId="22" xfId="0" applyNumberFormat="1" applyFont="1" applyFill="1" applyBorder="1" applyAlignment="1" applyProtection="1">
      <alignment horizontal="center" vertical="center" wrapText="1"/>
      <protection locked="0"/>
    </xf>
    <xf numFmtId="0" fontId="28" fillId="2" borderId="97" xfId="0" applyFont="1" applyFill="1" applyBorder="1" applyAlignment="1">
      <alignment horizontal="center" vertical="center"/>
    </xf>
    <xf numFmtId="0" fontId="26" fillId="3" borderId="10" xfId="0" applyFont="1" applyFill="1" applyBorder="1" applyAlignment="1">
      <alignment horizontal="left" vertical="center" wrapText="1" indent="1"/>
    </xf>
    <xf numFmtId="0" fontId="32" fillId="2" borderId="10" xfId="0" applyFont="1" applyFill="1" applyBorder="1" applyAlignment="1">
      <alignment horizontal="left" vertical="center" wrapText="1" indent="1"/>
    </xf>
    <xf numFmtId="0" fontId="28" fillId="3" borderId="97" xfId="0" applyFont="1" applyFill="1" applyBorder="1" applyAlignment="1">
      <alignment horizontal="center" vertical="center"/>
    </xf>
    <xf numFmtId="1" fontId="26" fillId="2" borderId="32" xfId="0" applyNumberFormat="1" applyFont="1" applyFill="1" applyBorder="1" applyAlignment="1">
      <alignment horizontal="left" vertical="center" wrapText="1" indent="1"/>
    </xf>
    <xf numFmtId="1" fontId="26" fillId="3" borderId="32" xfId="0" applyNumberFormat="1" applyFont="1" applyFill="1" applyBorder="1" applyAlignment="1">
      <alignment horizontal="left" vertical="center" wrapText="1" indent="1"/>
    </xf>
    <xf numFmtId="1" fontId="32" fillId="3" borderId="31" xfId="0" applyNumberFormat="1" applyFont="1" applyFill="1" applyBorder="1" applyAlignment="1">
      <alignment horizontal="center" vertical="center" wrapText="1"/>
    </xf>
    <xf numFmtId="1" fontId="32" fillId="2" borderId="31" xfId="0" applyNumberFormat="1" applyFont="1" applyFill="1" applyBorder="1" applyAlignment="1">
      <alignment horizontal="center" vertical="center" wrapText="1"/>
    </xf>
    <xf numFmtId="5" fontId="26" fillId="2" borderId="29" xfId="0" applyNumberFormat="1" applyFont="1" applyFill="1" applyBorder="1" applyAlignment="1" applyProtection="1">
      <alignment horizontal="center" vertical="center"/>
      <protection locked="0"/>
    </xf>
    <xf numFmtId="5" fontId="26" fillId="2" borderId="107" xfId="0" applyNumberFormat="1" applyFont="1" applyFill="1" applyBorder="1" applyAlignment="1">
      <alignment horizontal="center" vertical="center" wrapText="1"/>
    </xf>
    <xf numFmtId="5" fontId="26" fillId="2" borderId="108" xfId="0" applyNumberFormat="1" applyFont="1" applyFill="1" applyBorder="1" applyAlignment="1">
      <alignment horizontal="center" vertical="center" wrapText="1"/>
    </xf>
    <xf numFmtId="1" fontId="26" fillId="2" borderId="11" xfId="0" applyNumberFormat="1" applyFont="1" applyFill="1" applyBorder="1" applyAlignment="1">
      <alignment horizontal="center" vertical="center" wrapText="1"/>
    </xf>
    <xf numFmtId="1" fontId="26" fillId="3" borderId="11" xfId="0" applyNumberFormat="1" applyFont="1" applyFill="1" applyBorder="1" applyAlignment="1">
      <alignment horizontal="center" vertical="center" wrapText="1"/>
    </xf>
    <xf numFmtId="1" fontId="26" fillId="3" borderId="8" xfId="0" applyNumberFormat="1" applyFont="1" applyFill="1" applyBorder="1" applyAlignment="1">
      <alignment horizontal="center" vertical="center" wrapText="1"/>
    </xf>
    <xf numFmtId="5" fontId="32" fillId="2" borderId="11" xfId="0" applyNumberFormat="1" applyFont="1" applyFill="1" applyBorder="1" applyAlignment="1">
      <alignment horizontal="center" vertical="center" wrapText="1"/>
    </xf>
    <xf numFmtId="0" fontId="32" fillId="3" borderId="10" xfId="0" applyFont="1" applyFill="1" applyBorder="1" applyAlignment="1">
      <alignment horizontal="left" vertical="center" wrapText="1" indent="1"/>
    </xf>
    <xf numFmtId="1" fontId="32" fillId="3" borderId="8" xfId="0" applyNumberFormat="1" applyFont="1" applyFill="1" applyBorder="1" applyAlignment="1">
      <alignment horizontal="center" vertical="center" wrapText="1"/>
    </xf>
    <xf numFmtId="1" fontId="26" fillId="2" borderId="8" xfId="0" applyNumberFormat="1" applyFont="1" applyFill="1" applyBorder="1" applyAlignment="1">
      <alignment horizontal="center" vertical="center" wrapText="1"/>
    </xf>
    <xf numFmtId="5" fontId="26" fillId="3" borderId="107" xfId="0" applyNumberFormat="1" applyFont="1" applyFill="1" applyBorder="1" applyAlignment="1">
      <alignment horizontal="center" vertical="center" wrapText="1"/>
    </xf>
    <xf numFmtId="5" fontId="26" fillId="3" borderId="108" xfId="0" applyNumberFormat="1" applyFont="1" applyFill="1" applyBorder="1" applyAlignment="1">
      <alignment horizontal="center" vertical="center" wrapText="1"/>
    </xf>
    <xf numFmtId="1" fontId="32" fillId="2" borderId="8" xfId="0" applyNumberFormat="1" applyFont="1" applyFill="1" applyBorder="1" applyAlignment="1">
      <alignment horizontal="center" vertical="center" wrapText="1"/>
    </xf>
    <xf numFmtId="37" fontId="30" fillId="3" borderId="121" xfId="0" applyNumberFormat="1" applyFont="1" applyFill="1" applyBorder="1" applyAlignment="1">
      <alignment horizontal="center" vertical="center"/>
    </xf>
    <xf numFmtId="37" fontId="30" fillId="3" borderId="12" xfId="0" applyNumberFormat="1" applyFont="1" applyFill="1" applyBorder="1" applyAlignment="1">
      <alignment horizontal="center" vertical="center"/>
    </xf>
    <xf numFmtId="37" fontId="30" fillId="2" borderId="121" xfId="0" applyNumberFormat="1" applyFont="1" applyFill="1" applyBorder="1" applyAlignment="1">
      <alignment horizontal="center" vertical="center"/>
    </xf>
    <xf numFmtId="37" fontId="30" fillId="2" borderId="12" xfId="0" applyNumberFormat="1" applyFont="1" applyFill="1" applyBorder="1" applyAlignment="1">
      <alignment horizontal="center" vertical="center"/>
    </xf>
    <xf numFmtId="0" fontId="30" fillId="3" borderId="28" xfId="0" applyFont="1" applyFill="1" applyBorder="1" applyAlignment="1">
      <alignment horizontal="center" vertical="center"/>
    </xf>
    <xf numFmtId="0" fontId="30" fillId="2" borderId="28" xfId="0" applyFont="1" applyFill="1" applyBorder="1" applyAlignment="1">
      <alignment horizontal="center" vertical="center"/>
    </xf>
    <xf numFmtId="0" fontId="31" fillId="3" borderId="28" xfId="0" applyFont="1" applyFill="1" applyBorder="1" applyAlignment="1" applyProtection="1">
      <alignment horizontal="center" vertical="center"/>
      <protection locked="0"/>
    </xf>
    <xf numFmtId="37" fontId="31" fillId="3" borderId="129" xfId="0" applyNumberFormat="1" applyFont="1" applyFill="1" applyBorder="1" applyAlignment="1" applyProtection="1">
      <alignment horizontal="center" vertical="center"/>
      <protection locked="0"/>
    </xf>
    <xf numFmtId="37" fontId="31" fillId="3" borderId="21" xfId="0" applyNumberFormat="1" applyFont="1" applyFill="1" applyBorder="1" applyAlignment="1" applyProtection="1">
      <alignment horizontal="center" vertical="center"/>
      <protection locked="0"/>
    </xf>
    <xf numFmtId="0" fontId="31" fillId="2" borderId="28" xfId="0" applyFont="1" applyFill="1" applyBorder="1" applyAlignment="1" applyProtection="1">
      <alignment horizontal="center" vertical="center"/>
      <protection locked="0"/>
    </xf>
    <xf numFmtId="37" fontId="31" fillId="2" borderId="129" xfId="0" applyNumberFormat="1" applyFont="1" applyFill="1" applyBorder="1" applyAlignment="1" applyProtection="1">
      <alignment horizontal="center" vertical="center"/>
      <protection locked="0"/>
    </xf>
    <xf numFmtId="37" fontId="31" fillId="2" borderId="21" xfId="0" applyNumberFormat="1" applyFont="1" applyFill="1" applyBorder="1" applyAlignment="1" applyProtection="1">
      <alignment horizontal="center" vertical="center"/>
      <protection locked="0"/>
    </xf>
    <xf numFmtId="37" fontId="31" fillId="3" borderId="125" xfId="0" applyNumberFormat="1" applyFont="1" applyFill="1" applyBorder="1" applyAlignment="1" applyProtection="1">
      <alignment horizontal="center" vertical="center"/>
      <protection locked="0"/>
    </xf>
    <xf numFmtId="37" fontId="31" fillId="2" borderId="125" xfId="0" applyNumberFormat="1" applyFont="1" applyFill="1" applyBorder="1" applyAlignment="1" applyProtection="1">
      <alignment horizontal="center" vertical="center"/>
      <protection locked="0"/>
    </xf>
    <xf numFmtId="0" fontId="0" fillId="2" borderId="0" xfId="0" applyFill="1" applyAlignment="1">
      <alignment horizontal="left" vertical="center" wrapText="1"/>
    </xf>
    <xf numFmtId="0" fontId="0" fillId="2" borderId="3" xfId="0" applyFill="1" applyBorder="1" applyAlignment="1">
      <alignment horizontal="left" vertical="center" wrapText="1"/>
    </xf>
    <xf numFmtId="0" fontId="0" fillId="2" borderId="2" xfId="0" applyFill="1" applyBorder="1" applyAlignment="1">
      <alignment horizontal="left" vertical="center" wrapText="1"/>
    </xf>
    <xf numFmtId="0" fontId="31" fillId="2" borderId="32" xfId="0" applyFont="1" applyFill="1" applyBorder="1" applyAlignment="1">
      <alignment horizontal="center" wrapText="1"/>
    </xf>
    <xf numFmtId="0" fontId="31" fillId="2" borderId="31" xfId="0" applyFont="1" applyFill="1" applyBorder="1" applyAlignment="1">
      <alignment horizontal="center" wrapText="1"/>
    </xf>
    <xf numFmtId="0" fontId="31" fillId="2" borderId="13" xfId="0" applyFont="1" applyFill="1" applyBorder="1" applyAlignment="1">
      <alignment horizontal="center" wrapText="1"/>
    </xf>
    <xf numFmtId="0" fontId="31" fillId="2" borderId="33" xfId="0" applyFont="1" applyFill="1" applyBorder="1" applyAlignment="1">
      <alignment horizontal="center" wrapText="1"/>
    </xf>
    <xf numFmtId="0" fontId="31" fillId="2" borderId="35" xfId="0" applyFont="1" applyFill="1" applyBorder="1" applyAlignment="1">
      <alignment horizontal="center" wrapText="1"/>
    </xf>
    <xf numFmtId="0" fontId="31" fillId="2" borderId="34" xfId="0" applyFont="1" applyFill="1" applyBorder="1" applyAlignment="1">
      <alignment horizontal="center" wrapText="1"/>
    </xf>
    <xf numFmtId="0" fontId="30" fillId="2" borderId="15" xfId="0" applyFont="1" applyFill="1" applyBorder="1" applyAlignment="1">
      <alignment horizontal="center" wrapText="1"/>
    </xf>
    <xf numFmtId="0" fontId="30" fillId="2" borderId="16" xfId="0" applyFont="1" applyFill="1" applyBorder="1" applyAlignment="1">
      <alignment horizontal="center" wrapText="1"/>
    </xf>
    <xf numFmtId="0" fontId="26" fillId="2" borderId="56" xfId="0" applyFont="1" applyFill="1" applyBorder="1" applyAlignment="1" applyProtection="1">
      <alignment horizontal="left" vertical="center"/>
      <protection locked="0"/>
    </xf>
    <xf numFmtId="0" fontId="26" fillId="2" borderId="59" xfId="0" applyFont="1" applyFill="1" applyBorder="1" applyAlignment="1" applyProtection="1">
      <alignment horizontal="left" vertical="center"/>
      <protection locked="0"/>
    </xf>
    <xf numFmtId="0" fontId="26" fillId="2" borderId="137" xfId="0" applyFont="1" applyFill="1" applyBorder="1" applyAlignment="1" applyProtection="1">
      <alignment horizontal="left" vertical="center"/>
      <protection locked="0"/>
    </xf>
    <xf numFmtId="0" fontId="26" fillId="2" borderId="0" xfId="0" applyFont="1" applyFill="1" applyAlignment="1">
      <alignment wrapText="1"/>
    </xf>
    <xf numFmtId="0" fontId="26" fillId="2" borderId="3" xfId="0" applyFont="1" applyFill="1" applyBorder="1" applyAlignment="1">
      <alignment wrapText="1"/>
    </xf>
    <xf numFmtId="0" fontId="26" fillId="2" borderId="2" xfId="0" applyFont="1" applyFill="1" applyBorder="1" applyAlignment="1">
      <alignment wrapText="1"/>
    </xf>
    <xf numFmtId="0" fontId="26" fillId="2" borderId="26" xfId="0" applyFont="1" applyFill="1" applyBorder="1" applyAlignment="1">
      <alignment horizontal="left" vertical="center" wrapText="1"/>
    </xf>
    <xf numFmtId="0" fontId="26" fillId="2" borderId="17" xfId="0" applyFont="1" applyFill="1" applyBorder="1" applyAlignment="1">
      <alignment horizontal="left" vertical="center" wrapText="1"/>
    </xf>
    <xf numFmtId="0" fontId="26" fillId="2" borderId="27" xfId="0" applyFont="1" applyFill="1" applyBorder="1" applyAlignment="1">
      <alignment horizontal="left" vertical="center" wrapText="1"/>
    </xf>
    <xf numFmtId="0" fontId="30" fillId="2" borderId="24" xfId="0" applyFont="1" applyFill="1" applyBorder="1" applyAlignment="1">
      <alignment horizontal="center" wrapText="1"/>
    </xf>
    <xf numFmtId="0" fontId="30" fillId="2" borderId="14" xfId="0" applyFont="1" applyFill="1" applyBorder="1" applyAlignment="1">
      <alignment horizontal="center" wrapText="1"/>
    </xf>
    <xf numFmtId="0" fontId="30" fillId="2" borderId="25" xfId="0" applyFont="1" applyFill="1" applyBorder="1" applyAlignment="1">
      <alignment horizontal="center" wrapText="1"/>
    </xf>
    <xf numFmtId="0" fontId="30" fillId="2" borderId="2" xfId="0" applyFont="1" applyFill="1" applyBorder="1" applyAlignment="1">
      <alignment horizontal="center" wrapText="1"/>
    </xf>
    <xf numFmtId="0" fontId="30" fillId="2" borderId="0" xfId="0" applyFont="1" applyFill="1" applyAlignment="1">
      <alignment horizontal="center" wrapText="1"/>
    </xf>
    <xf numFmtId="0" fontId="30" fillId="2" borderId="3" xfId="0" applyFont="1" applyFill="1" applyBorder="1" applyAlignment="1">
      <alignment horizontal="center" wrapText="1"/>
    </xf>
    <xf numFmtId="0" fontId="24" fillId="2" borderId="8" xfId="5" applyFont="1" applyFill="1" applyBorder="1" applyAlignment="1">
      <alignment horizontal="center"/>
    </xf>
    <xf numFmtId="0" fontId="26" fillId="2" borderId="66" xfId="5" applyFont="1" applyFill="1" applyBorder="1" applyAlignment="1" applyProtection="1">
      <alignment horizontal="center" vertical="center"/>
      <protection locked="0"/>
    </xf>
    <xf numFmtId="0" fontId="26" fillId="2" borderId="63" xfId="5" applyFont="1" applyFill="1" applyBorder="1" applyAlignment="1" applyProtection="1">
      <alignment horizontal="center" vertical="center"/>
      <protection locked="0"/>
    </xf>
    <xf numFmtId="171" fontId="26" fillId="2" borderId="67" xfId="5" applyNumberFormat="1" applyFont="1" applyFill="1" applyBorder="1" applyAlignment="1" applyProtection="1">
      <alignment horizontal="center" vertical="center"/>
      <protection locked="0"/>
    </xf>
    <xf numFmtId="167" fontId="26" fillId="2" borderId="63" xfId="5" applyNumberFormat="1" applyFont="1" applyFill="1" applyBorder="1" applyAlignment="1" applyProtection="1">
      <alignment horizontal="center" vertical="center"/>
      <protection locked="0"/>
    </xf>
    <xf numFmtId="167" fontId="26" fillId="2" borderId="67" xfId="5" applyNumberFormat="1" applyFont="1" applyFill="1" applyBorder="1" applyAlignment="1" applyProtection="1">
      <alignment horizontal="center" vertical="center"/>
      <protection locked="0"/>
    </xf>
    <xf numFmtId="10" fontId="26" fillId="2" borderId="57" xfId="5" applyNumberFormat="1" applyFont="1" applyFill="1" applyBorder="1" applyAlignment="1" applyProtection="1">
      <alignment horizontal="center" vertical="center"/>
      <protection locked="0"/>
    </xf>
    <xf numFmtId="0" fontId="26" fillId="2" borderId="64" xfId="5" applyFont="1" applyFill="1" applyBorder="1" applyAlignment="1" applyProtection="1">
      <alignment horizontal="center" vertical="center"/>
      <protection locked="0"/>
    </xf>
    <xf numFmtId="171" fontId="26" fillId="2" borderId="69" xfId="5" applyNumberFormat="1" applyFont="1" applyFill="1" applyBorder="1" applyAlignment="1" applyProtection="1">
      <alignment horizontal="center" vertical="center"/>
      <protection locked="0"/>
    </xf>
    <xf numFmtId="167" fontId="26" fillId="2" borderId="69" xfId="5" applyNumberFormat="1" applyFont="1" applyFill="1" applyBorder="1" applyAlignment="1" applyProtection="1">
      <alignment horizontal="center" vertical="center"/>
      <protection locked="0"/>
    </xf>
    <xf numFmtId="10" fontId="26" fillId="2" borderId="60" xfId="5" applyNumberFormat="1" applyFont="1" applyFill="1" applyBorder="1" applyAlignment="1" applyProtection="1">
      <alignment horizontal="center" vertical="center"/>
      <protection locked="0"/>
    </xf>
    <xf numFmtId="0" fontId="26" fillId="2" borderId="135" xfId="5" applyFont="1" applyFill="1" applyBorder="1" applyAlignment="1" applyProtection="1">
      <alignment horizontal="center" vertical="center"/>
      <protection locked="0"/>
    </xf>
    <xf numFmtId="0" fontId="26" fillId="2" borderId="100" xfId="5" applyFont="1" applyFill="1" applyBorder="1" applyAlignment="1" applyProtection="1">
      <alignment horizontal="center" vertical="center"/>
      <protection locked="0"/>
    </xf>
    <xf numFmtId="171" fontId="26" fillId="2" borderId="136" xfId="5" applyNumberFormat="1" applyFont="1" applyFill="1" applyBorder="1" applyAlignment="1" applyProtection="1">
      <alignment horizontal="center" vertical="center"/>
      <protection locked="0"/>
    </xf>
    <xf numFmtId="167" fontId="26" fillId="2" borderId="100" xfId="5" applyNumberFormat="1" applyFont="1" applyFill="1" applyBorder="1" applyAlignment="1" applyProtection="1">
      <alignment horizontal="center" vertical="center"/>
      <protection locked="0"/>
    </xf>
    <xf numFmtId="167" fontId="26" fillId="2" borderId="136" xfId="5" applyNumberFormat="1" applyFont="1" applyFill="1" applyBorder="1" applyAlignment="1" applyProtection="1">
      <alignment horizontal="center" vertical="center"/>
      <protection locked="0"/>
    </xf>
    <xf numFmtId="10" fontId="26" fillId="2" borderId="101" xfId="5" applyNumberFormat="1" applyFont="1" applyFill="1" applyBorder="1" applyAlignment="1" applyProtection="1">
      <alignment horizontal="center" vertical="center"/>
      <protection locked="0"/>
    </xf>
    <xf numFmtId="0" fontId="26" fillId="2" borderId="65" xfId="5" applyFont="1" applyFill="1" applyBorder="1" applyAlignment="1" applyProtection="1">
      <alignment horizontal="center" vertical="center"/>
      <protection locked="0"/>
    </xf>
    <xf numFmtId="171" fontId="26" fillId="2" borderId="71" xfId="5" applyNumberFormat="1" applyFont="1" applyFill="1" applyBorder="1" applyAlignment="1" applyProtection="1">
      <alignment horizontal="center" vertical="center"/>
      <protection locked="0"/>
    </xf>
    <xf numFmtId="167" fontId="26" fillId="2" borderId="71" xfId="5" applyNumberFormat="1" applyFont="1" applyFill="1" applyBorder="1" applyAlignment="1" applyProtection="1">
      <alignment horizontal="center" vertical="center"/>
      <protection locked="0"/>
    </xf>
    <xf numFmtId="10" fontId="26" fillId="2" borderId="62" xfId="5" applyNumberFormat="1" applyFont="1" applyFill="1" applyBorder="1" applyAlignment="1" applyProtection="1">
      <alignment horizontal="center" vertical="center"/>
      <protection locked="0"/>
    </xf>
    <xf numFmtId="39" fontId="26" fillId="2" borderId="57" xfId="0" applyNumberFormat="1" applyFont="1" applyFill="1" applyBorder="1" applyAlignment="1" applyProtection="1">
      <alignment horizontal="center" vertical="center"/>
      <protection locked="0"/>
    </xf>
    <xf numFmtId="39" fontId="26" fillId="2" borderId="60" xfId="0" applyNumberFormat="1" applyFont="1" applyFill="1" applyBorder="1" applyAlignment="1" applyProtection="1">
      <alignment horizontal="center" vertical="center"/>
      <protection locked="0"/>
    </xf>
    <xf numFmtId="39" fontId="26" fillId="2" borderId="101" xfId="0" applyNumberFormat="1" applyFont="1" applyFill="1" applyBorder="1" applyAlignment="1" applyProtection="1">
      <alignment horizontal="center" vertical="center"/>
      <protection locked="0"/>
    </xf>
    <xf numFmtId="0" fontId="42" fillId="5" borderId="45" xfId="0" applyFont="1" applyFill="1" applyBorder="1"/>
    <xf numFmtId="0" fontId="42" fillId="5" borderId="46" xfId="0" applyFont="1" applyFill="1" applyBorder="1"/>
    <xf numFmtId="0" fontId="42" fillId="5" borderId="47" xfId="0" applyFont="1" applyFill="1" applyBorder="1"/>
    <xf numFmtId="0" fontId="42" fillId="5" borderId="48" xfId="0" applyFont="1" applyFill="1" applyBorder="1"/>
    <xf numFmtId="0" fontId="48" fillId="5" borderId="41" xfId="0" applyFont="1" applyFill="1" applyBorder="1" applyAlignment="1">
      <alignment horizontal="left"/>
    </xf>
    <xf numFmtId="0" fontId="48" fillId="5" borderId="38" xfId="0" applyFont="1" applyFill="1" applyBorder="1" applyAlignment="1">
      <alignment horizontal="left"/>
    </xf>
    <xf numFmtId="0" fontId="48" fillId="5" borderId="42" xfId="0" applyFont="1" applyFill="1" applyBorder="1" applyAlignment="1">
      <alignment horizontal="left"/>
    </xf>
    <xf numFmtId="0" fontId="48" fillId="5" borderId="49" xfId="0" applyFont="1" applyFill="1" applyBorder="1" applyAlignment="1">
      <alignment horizontal="left"/>
    </xf>
    <xf numFmtId="0" fontId="48" fillId="5" borderId="43" xfId="0" applyFont="1" applyFill="1" applyBorder="1" applyAlignment="1">
      <alignment horizontal="right"/>
    </xf>
    <xf numFmtId="0" fontId="42" fillId="5" borderId="44" xfId="0" applyFont="1" applyFill="1" applyBorder="1" applyAlignment="1">
      <alignment horizontal="left"/>
    </xf>
    <xf numFmtId="0" fontId="41" fillId="5" borderId="49" xfId="0" applyFont="1" applyFill="1" applyBorder="1" applyAlignment="1">
      <alignment horizontal="left"/>
    </xf>
    <xf numFmtId="0" fontId="42" fillId="5" borderId="43" xfId="0" applyFont="1" applyFill="1" applyBorder="1"/>
    <xf numFmtId="0" fontId="41" fillId="5" borderId="16" xfId="0" applyFont="1" applyFill="1" applyBorder="1" applyAlignment="1">
      <alignment horizontal="left" vertical="center"/>
    </xf>
    <xf numFmtId="0" fontId="48" fillId="5" borderId="17" xfId="0" applyFont="1" applyFill="1" applyBorder="1" applyAlignment="1">
      <alignment horizontal="left"/>
    </xf>
    <xf numFmtId="0" fontId="48" fillId="5" borderId="20" xfId="0" applyFont="1" applyFill="1" applyBorder="1" applyAlignment="1">
      <alignment horizontal="left"/>
    </xf>
    <xf numFmtId="0" fontId="41" fillId="5" borderId="44" xfId="0" applyFont="1" applyFill="1" applyBorder="1" applyAlignment="1">
      <alignment horizontal="left"/>
    </xf>
    <xf numFmtId="0" fontId="48" fillId="5" borderId="43" xfId="0" applyFont="1" applyFill="1" applyBorder="1" applyAlignment="1">
      <alignment horizontal="left"/>
    </xf>
    <xf numFmtId="0" fontId="48" fillId="5" borderId="0" xfId="0" applyFont="1" applyFill="1" applyAlignment="1">
      <alignment horizontal="left"/>
    </xf>
    <xf numFmtId="0" fontId="48" fillId="5" borderId="44" xfId="0" applyFont="1" applyFill="1" applyBorder="1" applyAlignment="1">
      <alignment horizontal="left"/>
    </xf>
    <xf numFmtId="0" fontId="48" fillId="5" borderId="49" xfId="0" applyFont="1" applyFill="1" applyBorder="1" applyAlignment="1">
      <alignment horizontal="center"/>
    </xf>
    <xf numFmtId="168" fontId="57" fillId="5" borderId="43" xfId="0" applyNumberFormat="1" applyFont="1" applyFill="1" applyBorder="1" applyAlignment="1">
      <alignment horizontal="center"/>
    </xf>
    <xf numFmtId="168" fontId="57" fillId="5" borderId="0" xfId="0" applyNumberFormat="1" applyFont="1" applyFill="1" applyAlignment="1">
      <alignment horizontal="center"/>
    </xf>
    <xf numFmtId="168" fontId="57" fillId="5" borderId="44" xfId="0" applyNumberFormat="1" applyFont="1" applyFill="1" applyBorder="1" applyAlignment="1">
      <alignment horizontal="center"/>
    </xf>
    <xf numFmtId="0" fontId="40" fillId="5" borderId="43" xfId="0" applyFont="1" applyFill="1" applyBorder="1" applyAlignment="1">
      <alignment horizontal="center"/>
    </xf>
    <xf numFmtId="0" fontId="40" fillId="5" borderId="0" xfId="0" applyFont="1" applyFill="1" applyAlignment="1">
      <alignment horizontal="center"/>
    </xf>
    <xf numFmtId="0" fontId="40" fillId="5" borderId="44" xfId="0" applyFont="1" applyFill="1" applyBorder="1" applyAlignment="1">
      <alignment horizontal="center"/>
    </xf>
    <xf numFmtId="0" fontId="49" fillId="5" borderId="43" xfId="0" applyFont="1" applyFill="1" applyBorder="1"/>
    <xf numFmtId="0" fontId="49" fillId="5" borderId="0" xfId="0" applyFont="1" applyFill="1"/>
    <xf numFmtId="0" fontId="49" fillId="5" borderId="44" xfId="0" applyFont="1" applyFill="1" applyBorder="1"/>
    <xf numFmtId="0" fontId="49" fillId="5" borderId="49" xfId="0" applyFont="1" applyFill="1" applyBorder="1"/>
    <xf numFmtId="0" fontId="42" fillId="5" borderId="0" xfId="0" applyFont="1" applyFill="1"/>
    <xf numFmtId="0" fontId="42" fillId="5" borderId="44" xfId="0" applyFont="1" applyFill="1" applyBorder="1"/>
    <xf numFmtId="0" fontId="42" fillId="5" borderId="49" xfId="0" applyFont="1" applyFill="1" applyBorder="1"/>
    <xf numFmtId="0" fontId="42" fillId="5" borderId="0" xfId="0" applyFont="1" applyFill="1" applyAlignment="1">
      <alignment horizontal="left" vertical="top" wrapText="1"/>
    </xf>
    <xf numFmtId="0" fontId="50" fillId="5" borderId="49" xfId="0" applyFont="1" applyFill="1" applyBorder="1" applyAlignment="1">
      <alignment horizontal="left" vertical="center" wrapText="1"/>
    </xf>
    <xf numFmtId="0" fontId="43" fillId="5" borderId="49" xfId="0" applyFont="1" applyFill="1" applyBorder="1" applyAlignment="1">
      <alignment horizontal="left" vertical="top"/>
    </xf>
    <xf numFmtId="0" fontId="42" fillId="5" borderId="50" xfId="0" applyFont="1" applyFill="1" applyBorder="1"/>
    <xf numFmtId="0" fontId="42" fillId="5" borderId="51" xfId="0" applyFont="1" applyFill="1" applyBorder="1"/>
    <xf numFmtId="0" fontId="42" fillId="5" borderId="52" xfId="0" applyFont="1" applyFill="1" applyBorder="1"/>
    <xf numFmtId="37" fontId="30" fillId="2" borderId="129" xfId="0" applyNumberFormat="1" applyFont="1" applyFill="1" applyBorder="1" applyAlignment="1">
      <alignment horizontal="center" vertical="center"/>
    </xf>
    <xf numFmtId="37" fontId="30" fillId="2" borderId="21" xfId="0" applyNumberFormat="1" applyFont="1" applyFill="1" applyBorder="1" applyAlignment="1">
      <alignment horizontal="center" vertical="center"/>
    </xf>
    <xf numFmtId="37" fontId="30" fillId="2" borderId="125" xfId="0" applyNumberFormat="1" applyFont="1" applyFill="1" applyBorder="1" applyAlignment="1">
      <alignment horizontal="center" vertical="center"/>
    </xf>
    <xf numFmtId="0" fontId="25" fillId="2" borderId="91" xfId="0" applyFont="1" applyFill="1" applyBorder="1" applyAlignment="1">
      <alignment horizontal="center" vertical="center"/>
    </xf>
    <xf numFmtId="0" fontId="25" fillId="2" borderId="93" xfId="0" applyFont="1" applyFill="1" applyBorder="1" applyAlignment="1">
      <alignment horizontal="center" vertical="center"/>
    </xf>
    <xf numFmtId="0" fontId="25" fillId="2" borderId="94" xfId="0" applyFont="1" applyFill="1" applyBorder="1" applyAlignment="1">
      <alignment horizontal="center" vertical="center"/>
    </xf>
    <xf numFmtId="0" fontId="30" fillId="3" borderId="26" xfId="0" applyFont="1" applyFill="1" applyBorder="1" applyAlignment="1">
      <alignment horizontal="center" vertical="center"/>
    </xf>
    <xf numFmtId="37" fontId="30" fillId="3" borderId="130" xfId="0" applyNumberFormat="1" applyFont="1" applyFill="1" applyBorder="1" applyAlignment="1">
      <alignment horizontal="center" vertical="center"/>
    </xf>
    <xf numFmtId="37" fontId="30" fillId="3" borderId="127" xfId="0" applyNumberFormat="1" applyFont="1" applyFill="1" applyBorder="1" applyAlignment="1">
      <alignment horizontal="center" vertical="center"/>
    </xf>
    <xf numFmtId="37" fontId="30" fillId="3" borderId="122" xfId="0" applyNumberFormat="1" applyFont="1" applyFill="1" applyBorder="1" applyAlignment="1">
      <alignment horizontal="center" vertical="center"/>
    </xf>
    <xf numFmtId="37" fontId="30" fillId="3" borderId="126" xfId="0" applyNumberFormat="1" applyFont="1" applyFill="1" applyBorder="1" applyAlignment="1">
      <alignment horizontal="center" vertical="center"/>
    </xf>
    <xf numFmtId="37" fontId="30" fillId="3" borderId="105" xfId="0" applyNumberFormat="1" applyFont="1" applyFill="1" applyBorder="1" applyAlignment="1">
      <alignment horizontal="center" vertical="center"/>
    </xf>
    <xf numFmtId="0" fontId="31" fillId="3" borderId="2" xfId="0" applyFont="1" applyFill="1" applyBorder="1" applyAlignment="1">
      <alignment horizontal="center" vertical="center" wrapText="1"/>
    </xf>
    <xf numFmtId="0" fontId="31" fillId="3" borderId="11" xfId="0" applyFont="1" applyFill="1" applyBorder="1" applyAlignment="1">
      <alignment horizontal="center" vertical="center"/>
    </xf>
    <xf numFmtId="0" fontId="31" fillId="3" borderId="12" xfId="0" applyFont="1" applyFill="1" applyBorder="1" applyAlignment="1">
      <alignment horizontal="center" vertical="center"/>
    </xf>
    <xf numFmtId="5" fontId="31" fillId="3" borderId="0" xfId="0" applyNumberFormat="1" applyFont="1" applyFill="1" applyAlignment="1">
      <alignment horizontal="center" vertical="center"/>
    </xf>
    <xf numFmtId="0" fontId="30" fillId="2" borderId="35" xfId="0" applyFont="1" applyFill="1" applyBorder="1" applyAlignment="1">
      <alignment horizontal="center" vertical="center"/>
    </xf>
    <xf numFmtId="0" fontId="30" fillId="2" borderId="34" xfId="0" applyFont="1" applyFill="1" applyBorder="1" applyAlignment="1">
      <alignment horizontal="center" vertical="center"/>
    </xf>
    <xf numFmtId="0" fontId="30" fillId="2" borderId="36" xfId="0" applyFont="1" applyFill="1" applyBorder="1" applyAlignment="1">
      <alignment horizontal="center" vertical="center"/>
    </xf>
    <xf numFmtId="169" fontId="30" fillId="2" borderId="35" xfId="0" applyNumberFormat="1" applyFont="1" applyFill="1" applyBorder="1" applyAlignment="1">
      <alignment horizontal="center" vertical="center"/>
    </xf>
    <xf numFmtId="169" fontId="30" fillId="2" borderId="34" xfId="0" applyNumberFormat="1" applyFont="1" applyFill="1" applyBorder="1" applyAlignment="1">
      <alignment horizontal="center" vertical="center"/>
    </xf>
    <xf numFmtId="1" fontId="30" fillId="2" borderId="34" xfId="0" applyNumberFormat="1" applyFont="1" applyFill="1" applyBorder="1" applyAlignment="1">
      <alignment horizontal="center" vertical="center"/>
    </xf>
    <xf numFmtId="1" fontId="30" fillId="2" borderId="36" xfId="0" applyNumberFormat="1" applyFont="1" applyFill="1" applyBorder="1" applyAlignment="1">
      <alignment horizontal="center" vertical="center"/>
    </xf>
    <xf numFmtId="0" fontId="32" fillId="2" borderId="24" xfId="0" applyFont="1" applyFill="1" applyBorder="1" applyAlignment="1">
      <alignment horizontal="left" vertical="center" wrapText="1" indent="1"/>
    </xf>
    <xf numFmtId="5" fontId="26" fillId="2" borderId="31" xfId="0" applyNumberFormat="1" applyFont="1" applyFill="1" applyBorder="1" applyAlignment="1">
      <alignment horizontal="center" vertical="center" wrapText="1"/>
    </xf>
    <xf numFmtId="5" fontId="26" fillId="2" borderId="33" xfId="0" applyNumberFormat="1" applyFont="1" applyFill="1" applyBorder="1" applyAlignment="1">
      <alignment horizontal="center" vertical="center" wrapText="1"/>
    </xf>
    <xf numFmtId="0" fontId="28" fillId="3" borderId="91" xfId="0" applyFont="1" applyFill="1" applyBorder="1" applyAlignment="1">
      <alignment horizontal="center" vertical="center" wrapText="1"/>
    </xf>
    <xf numFmtId="0" fontId="26" fillId="2" borderId="7" xfId="0" applyFont="1" applyFill="1" applyBorder="1" applyAlignment="1">
      <alignment horizontal="left" vertical="center" wrapText="1" indent="1"/>
    </xf>
    <xf numFmtId="1" fontId="26" fillId="2" borderId="34" xfId="0" applyNumberFormat="1" applyFont="1" applyFill="1" applyBorder="1" applyAlignment="1">
      <alignment horizontal="center" vertical="center" wrapText="1"/>
    </xf>
    <xf numFmtId="5" fontId="26" fillId="2" borderId="34" xfId="0" applyNumberFormat="1" applyFont="1" applyFill="1" applyBorder="1" applyAlignment="1" applyProtection="1">
      <alignment horizontal="center" vertical="center" wrapText="1"/>
      <protection locked="0"/>
    </xf>
    <xf numFmtId="5" fontId="26" fillId="2" borderId="111" xfId="0" applyNumberFormat="1" applyFont="1" applyFill="1" applyBorder="1" applyAlignment="1" applyProtection="1">
      <alignment horizontal="center" vertical="center" wrapText="1"/>
      <protection locked="0"/>
    </xf>
    <xf numFmtId="170" fontId="26" fillId="2" borderId="107" xfId="0" applyNumberFormat="1" applyFont="1" applyFill="1" applyBorder="1" applyAlignment="1">
      <alignment horizontal="center" vertical="center" wrapText="1"/>
    </xf>
    <xf numFmtId="1" fontId="26" fillId="3" borderId="107" xfId="0" applyNumberFormat="1" applyFont="1" applyFill="1" applyBorder="1" applyAlignment="1">
      <alignment horizontal="center" vertical="center" wrapText="1"/>
    </xf>
    <xf numFmtId="0" fontId="26" fillId="3" borderId="11" xfId="0" applyFont="1" applyFill="1" applyBorder="1" applyAlignment="1">
      <alignment vertical="center"/>
    </xf>
    <xf numFmtId="1" fontId="32" fillId="3" borderId="11" xfId="0" applyNumberFormat="1" applyFont="1" applyFill="1" applyBorder="1" applyAlignment="1">
      <alignment horizontal="center" vertical="center" wrapText="1"/>
    </xf>
    <xf numFmtId="0" fontId="26" fillId="3" borderId="32" xfId="0" applyFont="1" applyFill="1" applyBorder="1" applyAlignment="1">
      <alignment horizontal="left" vertical="center" wrapText="1" indent="1"/>
    </xf>
    <xf numFmtId="170" fontId="32" fillId="3" borderId="34" xfId="0" applyNumberFormat="1" applyFont="1" applyFill="1" applyBorder="1" applyAlignment="1">
      <alignment horizontal="center" vertical="center" wrapText="1"/>
    </xf>
    <xf numFmtId="5" fontId="32" fillId="3" borderId="34" xfId="0" applyNumberFormat="1" applyFont="1" applyFill="1" applyBorder="1" applyAlignment="1">
      <alignment horizontal="center" vertical="center" wrapText="1"/>
    </xf>
    <xf numFmtId="5" fontId="32" fillId="3" borderId="36" xfId="0" applyNumberFormat="1" applyFont="1" applyFill="1" applyBorder="1" applyAlignment="1">
      <alignment horizontal="center" vertical="center" wrapText="1"/>
    </xf>
    <xf numFmtId="1" fontId="32" fillId="2" borderId="32" xfId="0" applyNumberFormat="1" applyFont="1" applyFill="1" applyBorder="1" applyAlignment="1">
      <alignment horizontal="left" vertical="center" wrapText="1" indent="1"/>
    </xf>
    <xf numFmtId="5" fontId="32" fillId="3" borderId="11" xfId="0" applyNumberFormat="1" applyFont="1" applyFill="1" applyBorder="1" applyAlignment="1">
      <alignment horizontal="center" vertical="center"/>
    </xf>
    <xf numFmtId="5" fontId="32" fillId="3" borderId="29" xfId="0" applyNumberFormat="1" applyFont="1" applyFill="1" applyBorder="1" applyAlignment="1">
      <alignment horizontal="center" vertical="center"/>
    </xf>
    <xf numFmtId="178" fontId="30" fillId="2" borderId="34" xfId="0" applyNumberFormat="1" applyFont="1" applyFill="1" applyBorder="1" applyAlignment="1">
      <alignment horizontal="center" vertical="center"/>
    </xf>
    <xf numFmtId="178" fontId="30" fillId="2" borderId="36" xfId="0" applyNumberFormat="1" applyFont="1" applyFill="1" applyBorder="1" applyAlignment="1">
      <alignment horizontal="center" vertical="center"/>
    </xf>
    <xf numFmtId="0" fontId="32" fillId="3" borderId="106" xfId="0" applyFont="1" applyFill="1" applyBorder="1" applyAlignment="1">
      <alignment horizontal="left" vertical="center" wrapText="1" indent="1"/>
    </xf>
    <xf numFmtId="1" fontId="28" fillId="6" borderId="142" xfId="0" applyNumberFormat="1" applyFont="1" applyFill="1" applyBorder="1" applyAlignment="1" applyProtection="1">
      <alignment horizontal="center" vertical="center"/>
      <protection locked="0"/>
    </xf>
    <xf numFmtId="0" fontId="1" fillId="0" borderId="0" xfId="9" applyFont="1" applyAlignment="1">
      <alignment horizontal="left" vertical="center" wrapText="1"/>
    </xf>
    <xf numFmtId="0" fontId="1" fillId="0" borderId="0" xfId="9" applyFont="1"/>
    <xf numFmtId="0" fontId="43" fillId="5" borderId="85" xfId="0" applyFont="1" applyFill="1" applyBorder="1" applyAlignment="1" applyProtection="1">
      <alignment horizontal="left" vertical="center"/>
      <protection locked="0"/>
    </xf>
    <xf numFmtId="0" fontId="42" fillId="5" borderId="40" xfId="0" applyFont="1" applyFill="1" applyBorder="1" applyAlignment="1" applyProtection="1">
      <alignment horizontal="left" vertical="center"/>
      <protection locked="0"/>
    </xf>
    <xf numFmtId="0" fontId="42" fillId="5" borderId="86" xfId="0" applyFont="1" applyFill="1" applyBorder="1" applyAlignment="1" applyProtection="1">
      <alignment horizontal="left" vertical="center"/>
      <protection locked="0"/>
    </xf>
    <xf numFmtId="0" fontId="43" fillId="5" borderId="81" xfId="0" applyFont="1" applyFill="1" applyBorder="1" applyAlignment="1" applyProtection="1">
      <alignment horizontal="left" vertical="center"/>
      <protection locked="0"/>
    </xf>
    <xf numFmtId="0" fontId="42" fillId="5" borderId="17" xfId="0" applyFont="1" applyFill="1" applyBorder="1" applyAlignment="1" applyProtection="1">
      <alignment horizontal="left" vertical="center"/>
      <protection locked="0"/>
    </xf>
    <xf numFmtId="0" fontId="42" fillId="5" borderId="20" xfId="0" applyFont="1" applyFill="1" applyBorder="1" applyAlignment="1" applyProtection="1">
      <alignment horizontal="left" vertical="center"/>
      <protection locked="0"/>
    </xf>
    <xf numFmtId="0" fontId="43" fillId="5" borderId="79" xfId="0" applyFont="1" applyFill="1" applyBorder="1" applyAlignment="1">
      <alignment horizontal="left" vertical="center"/>
    </xf>
    <xf numFmtId="0" fontId="42" fillId="5" borderId="14" xfId="0" applyFont="1" applyFill="1" applyBorder="1" applyAlignment="1">
      <alignment horizontal="left" vertical="center"/>
    </xf>
    <xf numFmtId="0" fontId="42" fillId="5" borderId="18" xfId="0" applyFont="1" applyFill="1" applyBorder="1" applyAlignment="1">
      <alignment horizontal="left" vertical="center"/>
    </xf>
    <xf numFmtId="0" fontId="43" fillId="5" borderId="83" xfId="0" applyFont="1" applyFill="1" applyBorder="1" applyAlignment="1" applyProtection="1">
      <alignment horizontal="left" vertical="center"/>
      <protection locked="0"/>
    </xf>
    <xf numFmtId="0" fontId="42" fillId="5" borderId="84" xfId="0" applyFont="1" applyFill="1" applyBorder="1" applyAlignment="1" applyProtection="1">
      <alignment horizontal="left" vertical="center"/>
      <protection locked="0"/>
    </xf>
    <xf numFmtId="168" fontId="57" fillId="5" borderId="43" xfId="0" applyNumberFormat="1" applyFont="1" applyFill="1" applyBorder="1" applyAlignment="1">
      <alignment horizontal="center"/>
    </xf>
    <xf numFmtId="168" fontId="57" fillId="5" borderId="0" xfId="0" applyNumberFormat="1" applyFont="1" applyFill="1" applyAlignment="1">
      <alignment horizontal="center"/>
    </xf>
    <xf numFmtId="168" fontId="57" fillId="5" borderId="44" xfId="0" applyNumberFormat="1" applyFont="1" applyFill="1" applyBorder="1" applyAlignment="1">
      <alignment horizontal="center"/>
    </xf>
    <xf numFmtId="0" fontId="42" fillId="5" borderId="43" xfId="0" applyFont="1" applyFill="1" applyBorder="1" applyAlignment="1">
      <alignment horizontal="center" vertical="center" wrapText="1"/>
    </xf>
    <xf numFmtId="0" fontId="42" fillId="5" borderId="0" xfId="0" applyFont="1" applyFill="1" applyAlignment="1">
      <alignment horizontal="center" vertical="center" wrapText="1"/>
    </xf>
    <xf numFmtId="0" fontId="42" fillId="5" borderId="44" xfId="0" applyFont="1" applyFill="1" applyBorder="1" applyAlignment="1">
      <alignment horizontal="center" vertical="center" wrapText="1"/>
    </xf>
    <xf numFmtId="0" fontId="40" fillId="5" borderId="43" xfId="0" applyFont="1" applyFill="1" applyBorder="1" applyAlignment="1">
      <alignment horizontal="center"/>
    </xf>
    <xf numFmtId="0" fontId="40" fillId="5" borderId="0" xfId="0" applyFont="1" applyFill="1" applyAlignment="1">
      <alignment horizontal="center"/>
    </xf>
    <xf numFmtId="0" fontId="40" fillId="5" borderId="44" xfId="0" applyFont="1" applyFill="1" applyBorder="1" applyAlignment="1">
      <alignment horizontal="center"/>
    </xf>
    <xf numFmtId="172" fontId="55" fillId="0" borderId="0" xfId="0" applyNumberFormat="1" applyFont="1" applyAlignment="1" applyProtection="1">
      <alignment horizontal="center" vertical="center"/>
      <protection locked="0"/>
    </xf>
    <xf numFmtId="0" fontId="43" fillId="5" borderId="13" xfId="0" applyFont="1" applyFill="1" applyBorder="1" applyAlignment="1">
      <alignment horizontal="left" vertical="center"/>
    </xf>
    <xf numFmtId="0" fontId="42" fillId="5" borderId="80" xfId="0" applyFont="1" applyFill="1" applyBorder="1" applyAlignment="1">
      <alignment horizontal="left" vertical="center"/>
    </xf>
    <xf numFmtId="14" fontId="43" fillId="5" borderId="16" xfId="0" applyNumberFormat="1" applyFont="1" applyFill="1" applyBorder="1" applyAlignment="1" applyProtection="1">
      <alignment horizontal="left" vertical="center"/>
      <protection locked="0"/>
    </xf>
    <xf numFmtId="0" fontId="42" fillId="5" borderId="82" xfId="0" applyFont="1" applyFill="1" applyBorder="1" applyAlignment="1" applyProtection="1">
      <alignment horizontal="left" vertical="center"/>
      <protection locked="0"/>
    </xf>
    <xf numFmtId="0" fontId="48" fillId="5" borderId="73" xfId="0" applyFont="1" applyFill="1" applyBorder="1" applyAlignment="1">
      <alignment horizontal="left" shrinkToFit="1"/>
    </xf>
    <xf numFmtId="0" fontId="49" fillId="5" borderId="73" xfId="0" applyFont="1" applyFill="1" applyBorder="1" applyAlignment="1">
      <alignment horizontal="left" shrinkToFit="1"/>
    </xf>
    <xf numFmtId="0" fontId="49" fillId="5" borderId="87" xfId="0" applyFont="1" applyFill="1" applyBorder="1" applyAlignment="1">
      <alignment horizontal="left" shrinkToFit="1"/>
    </xf>
    <xf numFmtId="172" fontId="48" fillId="5" borderId="5" xfId="0" applyNumberFormat="1" applyFont="1" applyFill="1" applyBorder="1" applyAlignment="1">
      <alignment horizontal="left"/>
    </xf>
    <xf numFmtId="172" fontId="49" fillId="5" borderId="5" xfId="0" applyNumberFormat="1" applyFont="1" applyFill="1" applyBorder="1" applyAlignment="1">
      <alignment horizontal="left"/>
    </xf>
    <xf numFmtId="172" fontId="49" fillId="5" borderId="88" xfId="0" applyNumberFormat="1" applyFont="1" applyFill="1" applyBorder="1" applyAlignment="1">
      <alignment horizontal="left"/>
    </xf>
    <xf numFmtId="0" fontId="48" fillId="5" borderId="13" xfId="0" applyFont="1" applyFill="1" applyBorder="1" applyAlignment="1">
      <alignment horizontal="right"/>
    </xf>
    <xf numFmtId="0" fontId="42" fillId="5" borderId="14" xfId="0" applyFont="1" applyFill="1" applyBorder="1" applyAlignment="1">
      <alignment horizontal="right"/>
    </xf>
    <xf numFmtId="0" fontId="48" fillId="5" borderId="15" xfId="0" applyFont="1" applyFill="1" applyBorder="1" applyAlignment="1">
      <alignment horizontal="right"/>
    </xf>
    <xf numFmtId="0" fontId="42" fillId="5" borderId="0" xfId="0" applyFont="1" applyFill="1" applyAlignment="1">
      <alignment horizontal="right"/>
    </xf>
    <xf numFmtId="0" fontId="57" fillId="5" borderId="43" xfId="0" applyFont="1" applyFill="1" applyBorder="1" applyAlignment="1">
      <alignment horizontal="center"/>
    </xf>
    <xf numFmtId="0" fontId="57" fillId="5" borderId="0" xfId="0" applyFont="1" applyFill="1" applyAlignment="1">
      <alignment horizontal="center"/>
    </xf>
    <xf numFmtId="0" fontId="57" fillId="5" borderId="44" xfId="0" applyFont="1" applyFill="1" applyBorder="1" applyAlignment="1">
      <alignment horizontal="center"/>
    </xf>
    <xf numFmtId="0" fontId="28" fillId="6" borderId="140" xfId="0" applyFont="1" applyFill="1" applyBorder="1" applyAlignment="1">
      <alignment horizontal="right" vertical="center" wrapText="1"/>
    </xf>
    <xf numFmtId="0" fontId="28" fillId="6" borderId="141" xfId="0" applyFont="1" applyFill="1" applyBorder="1" applyAlignment="1">
      <alignment horizontal="right" vertical="center" wrapText="1"/>
    </xf>
    <xf numFmtId="184" fontId="1" fillId="0" borderId="0" xfId="9" applyNumberFormat="1" applyFont="1" applyAlignment="1">
      <alignment horizontal="left" vertical="center" wrapText="1"/>
    </xf>
    <xf numFmtId="184" fontId="35" fillId="0" borderId="0" xfId="0" applyNumberFormat="1" applyFont="1" applyAlignment="1">
      <alignment horizontal="left" vertical="center" wrapText="1"/>
    </xf>
    <xf numFmtId="173" fontId="8" fillId="0" borderId="0" xfId="9" applyNumberFormat="1" applyAlignment="1">
      <alignment horizontal="left" vertical="center" wrapText="1"/>
    </xf>
    <xf numFmtId="0" fontId="35" fillId="0" borderId="0" xfId="0" applyFont="1" applyAlignment="1">
      <alignment horizontal="left" vertical="center" wrapText="1"/>
    </xf>
    <xf numFmtId="173" fontId="1" fillId="0" borderId="0" xfId="9" applyNumberFormat="1" applyFont="1" applyAlignment="1">
      <alignment horizontal="left" vertical="center" wrapText="1"/>
    </xf>
    <xf numFmtId="185" fontId="1" fillId="0" borderId="0" xfId="9" applyNumberFormat="1" applyFont="1" applyAlignment="1">
      <alignment horizontal="left" vertical="center" wrapText="1"/>
    </xf>
    <xf numFmtId="185" fontId="31" fillId="0" borderId="0" xfId="0" applyNumberFormat="1" applyFont="1" applyAlignment="1">
      <alignment horizontal="left" vertical="center" wrapText="1"/>
    </xf>
    <xf numFmtId="0" fontId="1" fillId="0" borderId="0" xfId="9" applyFont="1" applyAlignment="1">
      <alignment horizontal="left" vertical="center" wrapText="1"/>
    </xf>
    <xf numFmtId="0" fontId="31" fillId="0" borderId="0" xfId="0" applyFont="1" applyAlignment="1">
      <alignment horizontal="left" vertical="center" wrapText="1"/>
    </xf>
    <xf numFmtId="0" fontId="0" fillId="0" borderId="0" xfId="0" applyAlignment="1">
      <alignment horizontal="left" vertical="center" wrapText="1"/>
    </xf>
    <xf numFmtId="0" fontId="7" fillId="0" borderId="0" xfId="9" applyFont="1" applyAlignment="1">
      <alignment horizontal="left" vertical="center" wrapText="1"/>
    </xf>
    <xf numFmtId="186" fontId="1" fillId="0" borderId="0" xfId="9" applyNumberFormat="1" applyFont="1" applyAlignment="1">
      <alignment horizontal="left" vertical="center" wrapText="1"/>
    </xf>
    <xf numFmtId="186" fontId="31" fillId="0" borderId="0" xfId="0" applyNumberFormat="1" applyFont="1" applyAlignment="1">
      <alignment horizontal="left" vertical="center" wrapText="1"/>
    </xf>
    <xf numFmtId="0" fontId="53" fillId="5" borderId="53" xfId="0" applyFont="1" applyFill="1" applyBorder="1" applyAlignment="1">
      <alignment horizontal="center" vertical="center"/>
    </xf>
    <xf numFmtId="0" fontId="53" fillId="5" borderId="54" xfId="0" applyFont="1" applyFill="1" applyBorder="1" applyAlignment="1">
      <alignment horizontal="center" vertical="center"/>
    </xf>
    <xf numFmtId="0" fontId="55" fillId="5" borderId="72" xfId="0" applyFont="1" applyFill="1" applyBorder="1" applyAlignment="1">
      <alignment horizontal="center" vertical="center"/>
    </xf>
    <xf numFmtId="49" fontId="31" fillId="2" borderId="2" xfId="0" quotePrefix="1" applyNumberFormat="1" applyFont="1" applyFill="1" applyBorder="1" applyAlignment="1">
      <alignment horizontal="right" vertical="top" wrapText="1"/>
    </xf>
    <xf numFmtId="0" fontId="26" fillId="2" borderId="2" xfId="0" applyFont="1" applyFill="1" applyBorder="1" applyAlignment="1">
      <alignment horizontal="right" vertical="top" wrapText="1"/>
    </xf>
    <xf numFmtId="0" fontId="31" fillId="2" borderId="0" xfId="0" applyFont="1" applyFill="1" applyAlignment="1">
      <alignment horizontal="center" vertical="top" wrapText="1"/>
    </xf>
    <xf numFmtId="0" fontId="26" fillId="2" borderId="0" xfId="0" applyFont="1" applyFill="1" applyAlignment="1">
      <alignment horizontal="center" vertical="top" wrapText="1"/>
    </xf>
    <xf numFmtId="49" fontId="31" fillId="2" borderId="2" xfId="0" applyNumberFormat="1" applyFont="1" applyFill="1" applyBorder="1" applyAlignment="1">
      <alignment horizontal="right" vertical="top" wrapText="1"/>
    </xf>
    <xf numFmtId="0" fontId="52" fillId="2" borderId="0" xfId="0" applyFont="1" applyFill="1" applyAlignment="1">
      <alignment horizontal="center" vertical="center"/>
    </xf>
    <xf numFmtId="165" fontId="31" fillId="2" borderId="0" xfId="0" applyNumberFormat="1" applyFont="1" applyFill="1" applyAlignment="1">
      <alignment horizontal="center" vertical="top" wrapText="1"/>
    </xf>
    <xf numFmtId="0" fontId="26" fillId="0" borderId="0" xfId="0" applyFont="1" applyAlignment="1">
      <alignment horizontal="center" vertical="top" wrapText="1"/>
    </xf>
    <xf numFmtId="165" fontId="30" fillId="2" borderId="0" xfId="0" applyNumberFormat="1" applyFont="1" applyFill="1" applyAlignment="1">
      <alignment horizontal="center" vertical="top" wrapText="1"/>
    </xf>
    <xf numFmtId="49" fontId="26" fillId="2" borderId="2" xfId="0" applyNumberFormat="1" applyFont="1" applyFill="1" applyBorder="1" applyAlignment="1">
      <alignment horizontal="right" vertical="top" wrapText="1"/>
    </xf>
    <xf numFmtId="164" fontId="30" fillId="2" borderId="0" xfId="0" applyNumberFormat="1" applyFont="1" applyFill="1" applyAlignment="1">
      <alignment horizontal="center" vertical="center"/>
    </xf>
    <xf numFmtId="164" fontId="32" fillId="2" borderId="0" xfId="0" applyNumberFormat="1" applyFont="1" applyFill="1" applyAlignment="1">
      <alignment horizontal="center" vertical="center"/>
    </xf>
    <xf numFmtId="165" fontId="30" fillId="2" borderId="0" xfId="0" applyNumberFormat="1" applyFont="1" applyFill="1" applyAlignment="1">
      <alignment horizontal="center" vertical="center"/>
    </xf>
    <xf numFmtId="165" fontId="32" fillId="2" borderId="0" xfId="0" applyNumberFormat="1" applyFont="1" applyFill="1" applyAlignment="1">
      <alignment horizontal="center" vertical="center"/>
    </xf>
    <xf numFmtId="0" fontId="31" fillId="2" borderId="0" xfId="1" applyFont="1" applyFill="1" applyAlignment="1">
      <alignment horizontal="center" vertical="center" wrapText="1"/>
    </xf>
    <xf numFmtId="0" fontId="30" fillId="2" borderId="0" xfId="1" applyFont="1" applyFill="1" applyAlignment="1">
      <alignment horizontal="right" vertical="center" wrapText="1" indent="1"/>
    </xf>
    <xf numFmtId="0" fontId="31" fillId="2" borderId="0" xfId="1" applyFont="1" applyFill="1" applyAlignment="1">
      <alignment horizontal="left" vertical="center" wrapText="1"/>
    </xf>
    <xf numFmtId="0" fontId="53" fillId="5" borderId="53" xfId="1" applyFont="1" applyFill="1" applyBorder="1" applyAlignment="1">
      <alignment horizontal="center" vertical="center"/>
    </xf>
    <xf numFmtId="0" fontId="53" fillId="5" borderId="72" xfId="0" applyFont="1" applyFill="1" applyBorder="1" applyAlignment="1">
      <alignment horizontal="center" vertical="center"/>
    </xf>
    <xf numFmtId="0" fontId="31" fillId="2" borderId="0" xfId="1" applyFont="1" applyFill="1" applyAlignment="1">
      <alignment horizontal="center" vertical="top" wrapText="1"/>
    </xf>
    <xf numFmtId="0" fontId="60" fillId="2" borderId="0" xfId="2" applyFont="1" applyFill="1" applyBorder="1" applyAlignment="1" applyProtection="1">
      <alignment horizontal="center" vertical="center" wrapText="1"/>
    </xf>
    <xf numFmtId="0" fontId="68" fillId="2" borderId="0" xfId="1" applyFont="1" applyFill="1" applyAlignment="1">
      <alignment horizontal="center" vertical="center"/>
    </xf>
    <xf numFmtId="0" fontId="52" fillId="2" borderId="0" xfId="1" applyFont="1" applyFill="1" applyAlignment="1">
      <alignment horizontal="center" vertical="center" wrapText="1"/>
    </xf>
    <xf numFmtId="49" fontId="47" fillId="2" borderId="0" xfId="0" applyNumberFormat="1" applyFont="1" applyFill="1" applyAlignment="1">
      <alignment horizontal="center" vertical="center" wrapText="1"/>
    </xf>
    <xf numFmtId="0" fontId="30" fillId="2" borderId="0" xfId="0" applyFont="1" applyFill="1" applyAlignment="1">
      <alignment horizontal="right" vertical="center"/>
    </xf>
    <xf numFmtId="0" fontId="30" fillId="0" borderId="0" xfId="0" applyFont="1" applyAlignment="1">
      <alignment horizontal="right" vertical="center"/>
    </xf>
    <xf numFmtId="0" fontId="60" fillId="2" borderId="0" xfId="2" applyFont="1" applyFill="1" applyBorder="1" applyAlignment="1" applyProtection="1">
      <alignment horizontal="left" vertical="center"/>
    </xf>
    <xf numFmtId="0" fontId="30" fillId="0" borderId="0" xfId="0" applyFont="1" applyAlignment="1">
      <alignment horizontal="left" vertical="center"/>
    </xf>
    <xf numFmtId="0" fontId="31" fillId="0" borderId="0" xfId="0" applyFont="1" applyAlignment="1">
      <alignment horizontal="left" vertical="center"/>
    </xf>
    <xf numFmtId="0" fontId="62" fillId="2" borderId="5" xfId="2" applyFont="1" applyFill="1" applyBorder="1" applyAlignment="1" applyProtection="1">
      <alignment horizontal="center" vertical="center"/>
    </xf>
    <xf numFmtId="0" fontId="26" fillId="2" borderId="5" xfId="0" applyFont="1" applyFill="1" applyBorder="1" applyAlignment="1">
      <alignment horizontal="center" vertical="center"/>
    </xf>
    <xf numFmtId="0" fontId="30" fillId="2" borderId="0" xfId="1" applyFont="1" applyFill="1" applyAlignment="1">
      <alignment horizontal="center" vertical="center" wrapText="1"/>
    </xf>
    <xf numFmtId="0" fontId="31" fillId="2" borderId="0" xfId="0" applyFont="1" applyFill="1" applyAlignment="1">
      <alignment horizontal="center" vertical="center" wrapText="1"/>
    </xf>
    <xf numFmtId="0" fontId="26" fillId="0" borderId="0" xfId="0" applyFont="1" applyAlignment="1">
      <alignment horizontal="center" vertical="center" wrapText="1"/>
    </xf>
    <xf numFmtId="0" fontId="26" fillId="2" borderId="0" xfId="0" applyFont="1" applyFill="1" applyAlignment="1">
      <alignment horizontal="center" vertical="center" wrapText="1"/>
    </xf>
    <xf numFmtId="0" fontId="60" fillId="2" borderId="0" xfId="2" applyFont="1" applyFill="1" applyBorder="1" applyAlignment="1" applyProtection="1">
      <alignment horizontal="center" vertical="center"/>
    </xf>
    <xf numFmtId="0" fontId="30" fillId="0" borderId="0" xfId="0" applyFont="1" applyAlignment="1">
      <alignment horizontal="center" vertical="center"/>
    </xf>
    <xf numFmtId="0" fontId="61" fillId="2" borderId="0" xfId="0" applyFont="1" applyFill="1" applyAlignment="1">
      <alignment horizontal="center" vertical="center" wrapText="1"/>
    </xf>
    <xf numFmtId="0" fontId="31" fillId="2" borderId="0" xfId="1" applyFont="1" applyFill="1" applyAlignment="1">
      <alignment horizontal="center" vertical="center"/>
    </xf>
    <xf numFmtId="0" fontId="31" fillId="0" borderId="0" xfId="0" applyFont="1" applyAlignment="1">
      <alignment horizontal="center" vertical="center"/>
    </xf>
    <xf numFmtId="0" fontId="30" fillId="2" borderId="0" xfId="1" applyFont="1" applyFill="1" applyAlignment="1">
      <alignment horizontal="left" vertical="center"/>
    </xf>
    <xf numFmtId="0" fontId="30" fillId="2" borderId="0" xfId="1" applyFont="1" applyFill="1" applyAlignment="1">
      <alignment horizontal="left" vertical="center" wrapText="1"/>
    </xf>
    <xf numFmtId="0" fontId="30" fillId="2" borderId="0" xfId="0" applyFont="1" applyFill="1" applyAlignment="1">
      <alignment horizontal="left" vertical="center" wrapText="1"/>
    </xf>
    <xf numFmtId="49" fontId="46" fillId="2" borderId="0" xfId="0" applyNumberFormat="1" applyFont="1" applyFill="1" applyAlignment="1">
      <alignment horizontal="center" vertical="center"/>
    </xf>
    <xf numFmtId="0" fontId="46" fillId="0" borderId="0" xfId="0" applyFont="1" applyAlignment="1">
      <alignment horizontal="center" vertical="center"/>
    </xf>
    <xf numFmtId="0" fontId="30" fillId="2" borderId="0" xfId="1" applyFont="1" applyFill="1" applyAlignment="1">
      <alignment horizontal="right" vertical="center"/>
    </xf>
    <xf numFmtId="0" fontId="26" fillId="0" borderId="0" xfId="0" applyFont="1" applyAlignment="1">
      <alignment horizontal="right" vertical="center"/>
    </xf>
    <xf numFmtId="0" fontId="62" fillId="2" borderId="0" xfId="2" applyFont="1" applyFill="1" applyBorder="1" applyAlignment="1" applyProtection="1">
      <alignment horizontal="center" vertical="center"/>
    </xf>
    <xf numFmtId="0" fontId="26" fillId="0" borderId="0" xfId="0" applyFont="1" applyAlignment="1">
      <alignment horizontal="center" vertical="center"/>
    </xf>
    <xf numFmtId="0" fontId="31" fillId="2" borderId="2" xfId="1" applyFont="1" applyFill="1" applyBorder="1" applyAlignment="1">
      <alignment horizontal="center"/>
    </xf>
    <xf numFmtId="0" fontId="31" fillId="2" borderId="0" xfId="1" applyFont="1" applyFill="1" applyAlignment="1">
      <alignment horizontal="center"/>
    </xf>
    <xf numFmtId="0" fontId="31" fillId="2" borderId="3" xfId="1" applyFont="1" applyFill="1" applyBorder="1" applyAlignment="1">
      <alignment horizontal="center"/>
    </xf>
    <xf numFmtId="0" fontId="53" fillId="5" borderId="54" xfId="1" applyFont="1" applyFill="1" applyBorder="1" applyAlignment="1">
      <alignment horizontal="center" vertical="center"/>
    </xf>
    <xf numFmtId="0" fontId="30" fillId="2" borderId="96" xfId="1" applyFont="1" applyFill="1" applyBorder="1" applyAlignment="1">
      <alignment horizontal="center" vertical="center"/>
    </xf>
    <xf numFmtId="0" fontId="31" fillId="2" borderId="40" xfId="1" applyFont="1" applyFill="1" applyBorder="1" applyAlignment="1">
      <alignment horizontal="center" vertical="top" wrapText="1"/>
    </xf>
    <xf numFmtId="0" fontId="31" fillId="2" borderId="38" xfId="1" applyFont="1" applyFill="1" applyBorder="1" applyAlignment="1">
      <alignment horizontal="center" vertical="center"/>
    </xf>
    <xf numFmtId="0" fontId="31" fillId="2" borderId="0" xfId="0" applyFont="1" applyFill="1" applyAlignment="1">
      <alignment horizontal="right"/>
    </xf>
    <xf numFmtId="0" fontId="33" fillId="2" borderId="17" xfId="0" applyFont="1" applyFill="1" applyBorder="1" applyAlignment="1" applyProtection="1">
      <alignment horizontal="left"/>
      <protection locked="0"/>
    </xf>
    <xf numFmtId="0" fontId="69" fillId="2" borderId="0" xfId="0" applyFont="1" applyFill="1" applyAlignment="1">
      <alignment horizontal="center" vertical="center"/>
    </xf>
    <xf numFmtId="0" fontId="33" fillId="2" borderId="0" xfId="0" applyFont="1" applyFill="1" applyAlignment="1">
      <alignment horizontal="left"/>
    </xf>
    <xf numFmtId="171" fontId="33" fillId="2" borderId="17" xfId="0" applyNumberFormat="1" applyFont="1" applyFill="1" applyBorder="1" applyAlignment="1" applyProtection="1">
      <alignment horizontal="left"/>
      <protection locked="0"/>
    </xf>
    <xf numFmtId="0" fontId="26" fillId="2" borderId="0" xfId="0" applyFont="1" applyFill="1" applyAlignment="1" applyProtection="1">
      <alignment horizontal="center"/>
      <protection locked="0"/>
    </xf>
    <xf numFmtId="0" fontId="26" fillId="2" borderId="17" xfId="0" applyFont="1" applyFill="1" applyBorder="1" applyAlignment="1" applyProtection="1">
      <alignment horizontal="center"/>
      <protection locked="0"/>
    </xf>
    <xf numFmtId="179" fontId="33" fillId="2" borderId="17" xfId="0" applyNumberFormat="1" applyFont="1" applyFill="1" applyBorder="1" applyAlignment="1" applyProtection="1">
      <alignment horizontal="left"/>
      <protection locked="0"/>
    </xf>
    <xf numFmtId="0" fontId="26" fillId="2" borderId="17" xfId="0" applyFont="1" applyFill="1" applyBorder="1" applyAlignment="1" applyProtection="1">
      <alignment horizontal="left"/>
      <protection locked="0"/>
    </xf>
    <xf numFmtId="0" fontId="12" fillId="2" borderId="0" xfId="0" applyFont="1" applyFill="1" applyAlignment="1">
      <alignment horizontal="right"/>
    </xf>
    <xf numFmtId="0" fontId="70" fillId="2" borderId="43" xfId="0" applyFont="1" applyFill="1" applyBorder="1" applyAlignment="1">
      <alignment horizontal="center" vertical="center"/>
    </xf>
    <xf numFmtId="0" fontId="70" fillId="2" borderId="0" xfId="0" applyFont="1" applyFill="1" applyAlignment="1">
      <alignment horizontal="center" vertical="center"/>
    </xf>
    <xf numFmtId="0" fontId="70" fillId="2" borderId="44" xfId="0" applyFont="1" applyFill="1" applyBorder="1" applyAlignment="1">
      <alignment horizontal="center" vertical="center"/>
    </xf>
    <xf numFmtId="0" fontId="31" fillId="2" borderId="40" xfId="1" applyFont="1" applyFill="1" applyBorder="1" applyAlignment="1">
      <alignment horizontal="center"/>
    </xf>
    <xf numFmtId="0" fontId="31" fillId="2" borderId="38" xfId="1" applyFont="1" applyFill="1" applyBorder="1" applyAlignment="1">
      <alignment horizontal="center"/>
    </xf>
    <xf numFmtId="0" fontId="26" fillId="2" borderId="0" xfId="0" applyFont="1" applyFill="1" applyAlignment="1">
      <alignment horizontal="left" vertical="center"/>
    </xf>
    <xf numFmtId="0" fontId="26" fillId="2" borderId="0" xfId="1" applyFont="1" applyFill="1" applyAlignment="1" applyProtection="1">
      <alignment horizontal="left" vertical="top"/>
      <protection locked="0"/>
    </xf>
    <xf numFmtId="0" fontId="26" fillId="2" borderId="40" xfId="0" applyFont="1" applyFill="1" applyBorder="1" applyAlignment="1">
      <alignment horizontal="center" vertical="center"/>
    </xf>
    <xf numFmtId="0" fontId="26" fillId="0" borderId="40" xfId="0" applyFont="1" applyBorder="1" applyAlignment="1">
      <alignment horizontal="center" vertical="center"/>
    </xf>
    <xf numFmtId="0" fontId="31" fillId="2" borderId="41" xfId="0" applyFont="1" applyFill="1" applyBorder="1" applyAlignment="1">
      <alignment horizontal="center"/>
    </xf>
    <xf numFmtId="0" fontId="31" fillId="2" borderId="38" xfId="0" applyFont="1" applyFill="1" applyBorder="1" applyAlignment="1">
      <alignment horizontal="center"/>
    </xf>
    <xf numFmtId="0" fontId="31" fillId="2" borderId="42" xfId="0" applyFont="1" applyFill="1" applyBorder="1" applyAlignment="1">
      <alignment horizontal="center"/>
    </xf>
    <xf numFmtId="0" fontId="31" fillId="2" borderId="13" xfId="0" applyFont="1" applyFill="1" applyBorder="1" applyAlignment="1">
      <alignment horizontal="center" vertical="center"/>
    </xf>
    <xf numFmtId="0" fontId="31" fillId="2" borderId="14" xfId="0" applyFont="1" applyFill="1" applyBorder="1" applyAlignment="1">
      <alignment horizontal="center" vertical="center"/>
    </xf>
    <xf numFmtId="0" fontId="31" fillId="2" borderId="18" xfId="0" applyFont="1" applyFill="1" applyBorder="1" applyAlignment="1">
      <alignment horizontal="center" vertical="center"/>
    </xf>
    <xf numFmtId="0" fontId="31" fillId="2" borderId="34" xfId="0" applyFont="1" applyFill="1" applyBorder="1" applyAlignment="1">
      <alignment horizontal="center" vertical="center"/>
    </xf>
    <xf numFmtId="0" fontId="4" fillId="2" borderId="15" xfId="0" applyFont="1" applyFill="1" applyBorder="1" applyAlignment="1">
      <alignment horizontal="right" wrapText="1"/>
    </xf>
    <xf numFmtId="0" fontId="4" fillId="2" borderId="0" xfId="0" applyFont="1" applyFill="1" applyAlignment="1">
      <alignment horizontal="right" wrapText="1"/>
    </xf>
    <xf numFmtId="0" fontId="31" fillId="2" borderId="0" xfId="0" applyFont="1" applyFill="1" applyAlignment="1">
      <alignment horizontal="center"/>
    </xf>
    <xf numFmtId="0" fontId="31" fillId="2" borderId="0" xfId="0" applyFont="1" applyFill="1" applyAlignment="1">
      <alignment horizontal="center" vertical="top"/>
    </xf>
    <xf numFmtId="0" fontId="31" fillId="2" borderId="15" xfId="0" applyFont="1" applyFill="1" applyBorder="1" applyAlignment="1">
      <alignment horizontal="center" vertical="center"/>
    </xf>
    <xf numFmtId="0" fontId="31" fillId="2" borderId="0" xfId="0" applyFont="1" applyFill="1" applyAlignment="1">
      <alignment horizontal="center" vertical="center"/>
    </xf>
    <xf numFmtId="0" fontId="31" fillId="2" borderId="19" xfId="0" applyFont="1" applyFill="1" applyBorder="1" applyAlignment="1">
      <alignment horizontal="center" vertical="center"/>
    </xf>
    <xf numFmtId="0" fontId="71" fillId="2" borderId="0" xfId="0" applyFont="1" applyFill="1" applyAlignment="1">
      <alignment horizontal="center"/>
    </xf>
    <xf numFmtId="0" fontId="71" fillId="2" borderId="0" xfId="0" applyFont="1" applyFill="1" applyAlignment="1">
      <alignment horizontal="center" vertical="top"/>
    </xf>
    <xf numFmtId="180" fontId="31" fillId="2" borderId="0" xfId="0" applyNumberFormat="1" applyFont="1" applyFill="1" applyAlignment="1">
      <alignment horizontal="center"/>
    </xf>
    <xf numFmtId="181" fontId="31" fillId="2" borderId="0" xfId="0" applyNumberFormat="1" applyFont="1" applyFill="1" applyAlignment="1" applyProtection="1">
      <alignment horizontal="left"/>
      <protection locked="0"/>
    </xf>
    <xf numFmtId="0" fontId="31" fillId="2" borderId="15" xfId="0" applyFont="1" applyFill="1" applyBorder="1" applyAlignment="1">
      <alignment horizontal="right" wrapText="1"/>
    </xf>
    <xf numFmtId="0" fontId="31" fillId="2" borderId="0" xfId="0" applyFont="1" applyFill="1" applyAlignment="1">
      <alignment horizontal="right" wrapText="1"/>
    </xf>
    <xf numFmtId="0" fontId="31" fillId="2" borderId="15" xfId="0" applyFont="1" applyFill="1" applyBorder="1" applyAlignment="1">
      <alignment horizontal="left" vertical="center" indent="1"/>
    </xf>
    <xf numFmtId="0" fontId="31" fillId="2" borderId="0" xfId="0" applyFont="1" applyFill="1" applyAlignment="1">
      <alignment horizontal="left" vertical="center" indent="1"/>
    </xf>
    <xf numFmtId="49" fontId="32" fillId="2" borderId="5" xfId="0" applyNumberFormat="1" applyFont="1" applyFill="1" applyBorder="1" applyAlignment="1">
      <alignment horizontal="center" vertical="center"/>
    </xf>
    <xf numFmtId="0" fontId="71" fillId="2" borderId="14" xfId="0" applyFont="1" applyFill="1" applyBorder="1" applyAlignment="1">
      <alignment horizontal="center" vertical="top"/>
    </xf>
    <xf numFmtId="0" fontId="31" fillId="2" borderId="16" xfId="0" applyFont="1" applyFill="1" applyBorder="1" applyAlignment="1">
      <alignment horizontal="center" vertical="center"/>
    </xf>
    <xf numFmtId="0" fontId="31" fillId="2" borderId="17" xfId="0" applyFont="1" applyFill="1" applyBorder="1" applyAlignment="1">
      <alignment horizontal="center" vertical="center"/>
    </xf>
    <xf numFmtId="0" fontId="31" fillId="2" borderId="20" xfId="0" applyFont="1" applyFill="1" applyBorder="1" applyAlignment="1">
      <alignment horizontal="center" vertical="center"/>
    </xf>
    <xf numFmtId="0" fontId="31" fillId="2" borderId="83" xfId="1" applyFont="1" applyFill="1" applyBorder="1" applyAlignment="1">
      <alignment horizontal="center"/>
    </xf>
    <xf numFmtId="0" fontId="31" fillId="2" borderId="86" xfId="1" applyFont="1" applyFill="1" applyBorder="1" applyAlignment="1">
      <alignment horizontal="center"/>
    </xf>
    <xf numFmtId="49" fontId="46" fillId="2" borderId="0" xfId="0" applyNumberFormat="1" applyFont="1" applyFill="1" applyAlignment="1">
      <alignment horizontal="center" vertical="center" wrapText="1"/>
    </xf>
    <xf numFmtId="0" fontId="32" fillId="2" borderId="0" xfId="0" applyFont="1" applyFill="1" applyAlignment="1">
      <alignment horizontal="right" vertical="center"/>
    </xf>
    <xf numFmtId="0" fontId="59" fillId="2" borderId="0" xfId="2" applyFont="1" applyFill="1" applyBorder="1" applyAlignment="1" applyProtection="1">
      <alignment horizontal="left" vertical="center"/>
    </xf>
    <xf numFmtId="0" fontId="26" fillId="2" borderId="0" xfId="0" applyFont="1" applyFill="1" applyAlignment="1">
      <alignment horizontal="center"/>
    </xf>
    <xf numFmtId="0" fontId="34" fillId="2" borderId="24" xfId="0" applyFont="1" applyFill="1" applyBorder="1" applyAlignment="1">
      <alignment horizontal="left" vertical="center" wrapText="1"/>
    </xf>
    <xf numFmtId="0" fontId="26" fillId="0" borderId="14" xfId="0" applyFont="1" applyBorder="1" applyAlignment="1">
      <alignment horizontal="left" vertical="center" wrapText="1"/>
    </xf>
    <xf numFmtId="0" fontId="26" fillId="0" borderId="18" xfId="0" applyFont="1" applyBorder="1" applyAlignment="1">
      <alignment horizontal="left" vertical="center" wrapText="1"/>
    </xf>
    <xf numFmtId="0" fontId="34" fillId="2" borderId="13" xfId="0" applyFont="1" applyFill="1" applyBorder="1" applyAlignment="1">
      <alignment horizontal="left" vertical="center" wrapText="1"/>
    </xf>
    <xf numFmtId="0" fontId="26" fillId="0" borderId="25" xfId="0" applyFont="1" applyBorder="1" applyAlignment="1">
      <alignment horizontal="left" vertical="center" wrapText="1"/>
    </xf>
    <xf numFmtId="0" fontId="34" fillId="2" borderId="26" xfId="0" applyFont="1" applyFill="1" applyBorder="1" applyAlignment="1" applyProtection="1">
      <alignment horizontal="left" vertical="center" wrapText="1"/>
      <protection locked="0"/>
    </xf>
    <xf numFmtId="0" fontId="26" fillId="0" borderId="17" xfId="0" applyFont="1" applyBorder="1" applyAlignment="1" applyProtection="1">
      <alignment horizontal="left" vertical="center" wrapText="1"/>
      <protection locked="0"/>
    </xf>
    <xf numFmtId="0" fontId="26" fillId="0" borderId="20" xfId="0" applyFont="1" applyBorder="1" applyAlignment="1" applyProtection="1">
      <alignment horizontal="left" vertical="center" wrapText="1"/>
      <protection locked="0"/>
    </xf>
    <xf numFmtId="0" fontId="34" fillId="2" borderId="16" xfId="0" applyFont="1" applyFill="1" applyBorder="1" applyAlignment="1" applyProtection="1">
      <alignment horizontal="left" vertical="center" wrapText="1"/>
      <protection locked="0"/>
    </xf>
    <xf numFmtId="1" fontId="34" fillId="2" borderId="16" xfId="0" applyNumberFormat="1" applyFont="1" applyFill="1" applyBorder="1" applyAlignment="1" applyProtection="1">
      <alignment horizontal="left" vertical="center" wrapText="1"/>
      <protection locked="0"/>
    </xf>
    <xf numFmtId="1" fontId="26" fillId="0" borderId="27" xfId="0" applyNumberFormat="1" applyFont="1" applyBorder="1" applyAlignment="1" applyProtection="1">
      <alignment horizontal="left" vertical="center" wrapText="1"/>
      <protection locked="0"/>
    </xf>
    <xf numFmtId="0" fontId="26" fillId="0" borderId="27" xfId="0" applyFont="1" applyBorder="1" applyAlignment="1" applyProtection="1">
      <alignment horizontal="left" vertical="center" wrapText="1"/>
      <protection locked="0"/>
    </xf>
    <xf numFmtId="0" fontId="25" fillId="2" borderId="2" xfId="0" applyFont="1" applyFill="1" applyBorder="1" applyAlignment="1">
      <alignment horizontal="left"/>
    </xf>
    <xf numFmtId="0" fontId="27" fillId="2" borderId="0" xfId="0" applyFont="1" applyFill="1" applyAlignment="1">
      <alignment horizontal="left"/>
    </xf>
    <xf numFmtId="0" fontId="27" fillId="2" borderId="3" xfId="0" applyFont="1" applyFill="1" applyBorder="1" applyAlignment="1">
      <alignment horizontal="left"/>
    </xf>
    <xf numFmtId="1" fontId="26" fillId="0" borderId="17" xfId="0" applyNumberFormat="1" applyFont="1" applyBorder="1" applyAlignment="1" applyProtection="1">
      <alignment horizontal="left" vertical="center" wrapText="1"/>
      <protection locked="0"/>
    </xf>
    <xf numFmtId="1" fontId="34" fillId="2" borderId="26" xfId="0" applyNumberFormat="1" applyFont="1" applyFill="1" applyBorder="1" applyAlignment="1" applyProtection="1">
      <alignment horizontal="left" vertical="center" wrapText="1"/>
      <protection locked="0"/>
    </xf>
    <xf numFmtId="1" fontId="26" fillId="0" borderId="20" xfId="0" applyNumberFormat="1" applyFont="1" applyBorder="1" applyAlignment="1" applyProtection="1">
      <alignment horizontal="left" vertical="center" wrapText="1"/>
      <protection locked="0"/>
    </xf>
    <xf numFmtId="0" fontId="27" fillId="2" borderId="2" xfId="0" applyFont="1" applyFill="1" applyBorder="1" applyAlignment="1">
      <alignment horizontal="left"/>
    </xf>
    <xf numFmtId="0" fontId="30" fillId="2" borderId="24" xfId="0" applyFont="1" applyFill="1" applyBorder="1" applyAlignment="1">
      <alignment horizontal="center"/>
    </xf>
    <xf numFmtId="0" fontId="32" fillId="0" borderId="14" xfId="0" applyFont="1" applyBorder="1" applyAlignment="1">
      <alignment horizontal="center"/>
    </xf>
    <xf numFmtId="0" fontId="32" fillId="0" borderId="25" xfId="0" applyFont="1" applyBorder="1" applyAlignment="1">
      <alignment horizontal="center"/>
    </xf>
    <xf numFmtId="0" fontId="30" fillId="2" borderId="2" xfId="0" applyFont="1" applyFill="1" applyBorder="1" applyAlignment="1">
      <alignment horizontal="center"/>
    </xf>
    <xf numFmtId="0" fontId="32" fillId="0" borderId="0" xfId="0" applyFont="1" applyAlignment="1">
      <alignment horizontal="center"/>
    </xf>
    <xf numFmtId="0" fontId="32" fillId="0" borderId="3" xfId="0" applyFont="1" applyBorder="1" applyAlignment="1">
      <alignment horizontal="center"/>
    </xf>
    <xf numFmtId="0" fontId="32" fillId="0" borderId="4" xfId="0" applyFont="1" applyBorder="1" applyAlignment="1">
      <alignment horizontal="center"/>
    </xf>
    <xf numFmtId="0" fontId="32" fillId="0" borderId="5" xfId="0" applyFont="1" applyBorder="1" applyAlignment="1">
      <alignment horizontal="center"/>
    </xf>
    <xf numFmtId="0" fontId="32" fillId="0" borderId="6" xfId="0" applyFont="1" applyBorder="1" applyAlignment="1">
      <alignment horizontal="center"/>
    </xf>
    <xf numFmtId="0" fontId="26" fillId="2" borderId="0" xfId="0" applyFont="1" applyFill="1" applyAlignment="1">
      <alignment horizontal="left" vertical="center" wrapText="1"/>
    </xf>
    <xf numFmtId="0" fontId="26" fillId="0" borderId="0" xfId="0" applyFont="1" applyAlignment="1">
      <alignment horizontal="left" vertical="center" wrapText="1"/>
    </xf>
    <xf numFmtId="0" fontId="31" fillId="2" borderId="0" xfId="1" applyFont="1" applyFill="1" applyAlignment="1">
      <alignment horizontal="left" vertical="center" wrapText="1" indent="1"/>
    </xf>
    <xf numFmtId="0" fontId="53" fillId="5" borderId="72" xfId="1" applyFont="1" applyFill="1" applyBorder="1" applyAlignment="1">
      <alignment horizontal="center" vertical="center"/>
    </xf>
    <xf numFmtId="0" fontId="31" fillId="2" borderId="0" xfId="0" applyFont="1" applyFill="1" applyAlignment="1">
      <alignment horizontal="left" vertical="center" wrapText="1"/>
    </xf>
    <xf numFmtId="0" fontId="31" fillId="2" borderId="0" xfId="1" applyFont="1" applyFill="1" applyAlignment="1">
      <alignment horizontal="left" vertical="center"/>
    </xf>
    <xf numFmtId="0" fontId="31" fillId="2" borderId="0" xfId="1" applyFont="1" applyFill="1" applyAlignment="1">
      <alignment horizontal="left" vertical="center" indent="1"/>
    </xf>
    <xf numFmtId="167" fontId="26" fillId="2" borderId="31" xfId="1" applyNumberFormat="1" applyFont="1" applyFill="1" applyBorder="1" applyAlignment="1" applyProtection="1">
      <alignment horizontal="center" vertical="center"/>
      <protection locked="0"/>
    </xf>
    <xf numFmtId="167" fontId="26" fillId="2" borderId="8" xfId="0" applyNumberFormat="1" applyFont="1" applyFill="1" applyBorder="1" applyAlignment="1" applyProtection="1">
      <alignment horizontal="center" vertical="center"/>
      <protection locked="0"/>
    </xf>
    <xf numFmtId="0" fontId="26" fillId="2" borderId="31" xfId="1" applyFont="1" applyFill="1" applyBorder="1" applyAlignment="1" applyProtection="1">
      <alignment horizontal="left" vertical="center" wrapText="1"/>
      <protection locked="0"/>
    </xf>
    <xf numFmtId="0" fontId="26" fillId="2" borderId="8" xfId="0" applyFont="1" applyFill="1" applyBorder="1" applyAlignment="1" applyProtection="1">
      <alignment horizontal="left" vertical="center" wrapText="1"/>
      <protection locked="0"/>
    </xf>
    <xf numFmtId="0" fontId="31" fillId="2" borderId="0" xfId="0" applyFont="1" applyFill="1" applyAlignment="1">
      <alignment horizontal="left" vertical="center"/>
    </xf>
    <xf numFmtId="167" fontId="26" fillId="2" borderId="21" xfId="0" applyNumberFormat="1" applyFont="1" applyFill="1" applyBorder="1" applyAlignment="1" applyProtection="1">
      <alignment horizontal="center" vertical="center"/>
      <protection locked="0"/>
    </xf>
    <xf numFmtId="167" fontId="26" fillId="0" borderId="23" xfId="0" applyNumberFormat="1" applyFont="1" applyBorder="1" applyAlignment="1" applyProtection="1">
      <alignment horizontal="center" vertical="center"/>
      <protection locked="0"/>
    </xf>
    <xf numFmtId="0" fontId="33" fillId="2" borderId="21" xfId="10" applyFont="1" applyFill="1" applyBorder="1" applyAlignment="1" applyProtection="1">
      <alignment horizontal="left" vertical="center"/>
      <protection locked="0"/>
    </xf>
    <xf numFmtId="0" fontId="33" fillId="2" borderId="22" xfId="10" applyFont="1" applyFill="1" applyBorder="1" applyAlignment="1" applyProtection="1">
      <alignment horizontal="left" vertical="center"/>
      <protection locked="0"/>
    </xf>
    <xf numFmtId="0" fontId="26" fillId="2" borderId="23" xfId="0" applyFont="1" applyFill="1" applyBorder="1" applyAlignment="1" applyProtection="1">
      <alignment horizontal="left" vertical="center"/>
      <protection locked="0"/>
    </xf>
    <xf numFmtId="0" fontId="5" fillId="2" borderId="0" xfId="10" applyFont="1" applyFill="1" applyAlignment="1">
      <alignment horizontal="left" vertical="center" wrapText="1"/>
    </xf>
    <xf numFmtId="0" fontId="53" fillId="5" borderId="53" xfId="10" applyFont="1" applyFill="1" applyBorder="1" applyAlignment="1">
      <alignment horizontal="center" vertical="center"/>
    </xf>
    <xf numFmtId="0" fontId="53" fillId="5" borderId="54" xfId="10" applyFont="1" applyFill="1" applyBorder="1" applyAlignment="1">
      <alignment horizontal="center" vertical="center"/>
    </xf>
    <xf numFmtId="0" fontId="53" fillId="5" borderId="72" xfId="10" applyFont="1" applyFill="1" applyBorder="1" applyAlignment="1">
      <alignment horizontal="center" vertical="center"/>
    </xf>
    <xf numFmtId="0" fontId="5" fillId="2" borderId="0" xfId="10" applyFont="1" applyFill="1" applyAlignment="1">
      <alignment horizontal="left" vertical="center"/>
    </xf>
    <xf numFmtId="183" fontId="6" fillId="2" borderId="0" xfId="10" applyNumberFormat="1" applyFill="1" applyAlignment="1">
      <alignment horizontal="left" vertical="center"/>
    </xf>
    <xf numFmtId="0" fontId="24" fillId="2" borderId="0" xfId="10" applyFont="1" applyFill="1" applyAlignment="1">
      <alignment horizontal="left" vertical="center" wrapText="1"/>
    </xf>
    <xf numFmtId="0" fontId="19" fillId="2" borderId="0" xfId="10" applyFont="1" applyFill="1" applyAlignment="1">
      <alignment vertical="center"/>
    </xf>
    <xf numFmtId="0" fontId="25" fillId="2" borderId="0" xfId="0" applyFont="1" applyFill="1" applyAlignment="1">
      <alignment vertical="center"/>
    </xf>
    <xf numFmtId="0" fontId="20" fillId="2" borderId="21" xfId="10" applyFont="1" applyFill="1" applyBorder="1" applyAlignment="1">
      <alignment horizontal="left" vertical="center"/>
    </xf>
    <xf numFmtId="0" fontId="20" fillId="2" borderId="22" xfId="10" applyFont="1" applyFill="1" applyBorder="1" applyAlignment="1">
      <alignment horizontal="left" vertical="center"/>
    </xf>
    <xf numFmtId="0" fontId="46" fillId="2" borderId="23" xfId="0" applyFont="1" applyFill="1" applyBorder="1" applyAlignment="1">
      <alignment horizontal="left" vertical="center"/>
    </xf>
    <xf numFmtId="0" fontId="47" fillId="2" borderId="21" xfId="0" applyFont="1" applyFill="1" applyBorder="1" applyAlignment="1">
      <alignment horizontal="center" vertical="center"/>
    </xf>
    <xf numFmtId="0" fontId="31" fillId="0" borderId="23" xfId="0" applyFont="1" applyBorder="1" applyAlignment="1">
      <alignment horizontal="center" vertical="center"/>
    </xf>
    <xf numFmtId="0" fontId="20" fillId="2" borderId="21" xfId="10" applyFont="1" applyFill="1" applyBorder="1" applyAlignment="1">
      <alignment horizontal="center" vertical="center"/>
    </xf>
    <xf numFmtId="0" fontId="5" fillId="2" borderId="0" xfId="10" applyFont="1" applyFill="1" applyAlignment="1">
      <alignment horizontal="left"/>
    </xf>
    <xf numFmtId="0" fontId="26" fillId="0" borderId="0" xfId="0" applyFont="1" applyAlignment="1">
      <alignment horizontal="left"/>
    </xf>
    <xf numFmtId="167" fontId="32" fillId="2" borderId="21" xfId="0" applyNumberFormat="1" applyFont="1" applyFill="1" applyBorder="1" applyAlignment="1">
      <alignment horizontal="center" vertical="center"/>
    </xf>
    <xf numFmtId="167" fontId="32" fillId="0" borderId="23" xfId="0" applyNumberFormat="1" applyFont="1" applyBorder="1" applyAlignment="1">
      <alignment horizontal="center" vertical="center"/>
    </xf>
    <xf numFmtId="0" fontId="19" fillId="2" borderId="0" xfId="10" applyFont="1" applyFill="1" applyAlignment="1">
      <alignment horizontal="left" vertical="center"/>
    </xf>
    <xf numFmtId="0" fontId="26" fillId="0" borderId="0" xfId="0" applyFont="1" applyAlignment="1">
      <alignment horizontal="left" vertical="center"/>
    </xf>
    <xf numFmtId="166" fontId="26" fillId="2" borderId="0" xfId="10" applyNumberFormat="1" applyFont="1" applyFill="1" applyAlignment="1">
      <alignment horizontal="left" vertical="center"/>
    </xf>
    <xf numFmtId="166" fontId="33" fillId="2" borderId="0" xfId="10" applyNumberFormat="1" applyFont="1" applyFill="1" applyAlignment="1">
      <alignment horizontal="left" vertical="center"/>
    </xf>
    <xf numFmtId="0" fontId="54" fillId="5" borderId="72" xfId="0" applyFont="1" applyFill="1" applyBorder="1" applyAlignment="1">
      <alignment horizontal="center" vertical="center"/>
    </xf>
    <xf numFmtId="0" fontId="2" fillId="2" borderId="37" xfId="12" applyFont="1" applyFill="1" applyBorder="1" applyAlignment="1">
      <alignment horizontal="left" vertical="center"/>
    </xf>
    <xf numFmtId="0" fontId="3" fillId="2" borderId="38" xfId="12" applyFill="1" applyBorder="1" applyAlignment="1">
      <alignment horizontal="left" vertical="center"/>
    </xf>
    <xf numFmtId="0" fontId="3" fillId="2" borderId="39" xfId="12" applyFill="1" applyBorder="1" applyAlignment="1">
      <alignment horizontal="left" vertical="center"/>
    </xf>
    <xf numFmtId="0" fontId="32" fillId="2" borderId="2" xfId="0" applyFont="1" applyFill="1" applyBorder="1" applyAlignment="1" applyProtection="1">
      <alignment horizontal="left" vertical="top" wrapText="1"/>
      <protection locked="0"/>
    </xf>
    <xf numFmtId="0" fontId="32" fillId="2" borderId="0" xfId="0" applyFont="1" applyFill="1" applyAlignment="1" applyProtection="1">
      <alignment horizontal="left" vertical="top" wrapText="1"/>
      <protection locked="0"/>
    </xf>
    <xf numFmtId="0" fontId="32" fillId="2" borderId="3" xfId="0" applyFont="1" applyFill="1" applyBorder="1" applyAlignment="1" applyProtection="1">
      <alignment horizontal="left" vertical="top" wrapText="1"/>
      <protection locked="0"/>
    </xf>
    <xf numFmtId="0" fontId="32" fillId="2" borderId="4" xfId="0" applyFont="1" applyFill="1" applyBorder="1" applyAlignment="1" applyProtection="1">
      <alignment horizontal="left" vertical="top" wrapText="1"/>
      <protection locked="0"/>
    </xf>
    <xf numFmtId="0" fontId="32" fillId="2" borderId="5" xfId="0" applyFont="1" applyFill="1" applyBorder="1" applyAlignment="1" applyProtection="1">
      <alignment horizontal="left" vertical="top" wrapText="1"/>
      <protection locked="0"/>
    </xf>
    <xf numFmtId="0" fontId="32" fillId="2" borderId="6" xfId="0" applyFont="1" applyFill="1" applyBorder="1" applyAlignment="1" applyProtection="1">
      <alignment horizontal="left" vertical="top" wrapText="1"/>
      <protection locked="0"/>
    </xf>
    <xf numFmtId="0" fontId="32" fillId="3" borderId="89" xfId="0" applyFont="1" applyFill="1" applyBorder="1" applyAlignment="1">
      <alignment horizontal="left" vertical="center" wrapText="1"/>
    </xf>
    <xf numFmtId="0" fontId="32" fillId="3" borderId="98" xfId="0" applyFont="1" applyFill="1" applyBorder="1" applyAlignment="1">
      <alignment horizontal="left" vertical="center" wrapText="1"/>
    </xf>
    <xf numFmtId="0" fontId="32" fillId="3" borderId="90" xfId="0" applyFont="1" applyFill="1" applyBorder="1" applyAlignment="1">
      <alignment horizontal="left" vertical="center" wrapText="1"/>
    </xf>
    <xf numFmtId="0" fontId="2" fillId="2" borderId="95" xfId="12" applyFont="1" applyFill="1" applyBorder="1" applyAlignment="1">
      <alignment horizontal="left" vertical="center"/>
    </xf>
    <xf numFmtId="0" fontId="3" fillId="2" borderId="96" xfId="12" applyFill="1" applyBorder="1" applyAlignment="1">
      <alignment horizontal="left" vertical="center"/>
    </xf>
    <xf numFmtId="0" fontId="3" fillId="2" borderId="1" xfId="12" applyFill="1" applyBorder="1" applyAlignment="1">
      <alignment horizontal="left" vertical="center"/>
    </xf>
    <xf numFmtId="0" fontId="26" fillId="2" borderId="2"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6" fillId="2" borderId="3" xfId="0" applyFont="1" applyFill="1" applyBorder="1" applyAlignment="1" applyProtection="1">
      <alignment horizontal="left" vertical="top" wrapText="1"/>
      <protection locked="0"/>
    </xf>
    <xf numFmtId="0" fontId="26" fillId="2" borderId="4" xfId="0" applyFont="1" applyFill="1" applyBorder="1" applyAlignment="1" applyProtection="1">
      <alignment horizontal="left" vertical="top" wrapText="1"/>
      <protection locked="0"/>
    </xf>
    <xf numFmtId="0" fontId="26" fillId="2" borderId="5" xfId="0" applyFont="1" applyFill="1" applyBorder="1" applyAlignment="1" applyProtection="1">
      <alignment horizontal="left" vertical="top" wrapText="1"/>
      <protection locked="0"/>
    </xf>
    <xf numFmtId="0" fontId="26" fillId="2" borderId="6" xfId="0" applyFont="1" applyFill="1" applyBorder="1" applyAlignment="1" applyProtection="1">
      <alignment horizontal="left" vertical="top" wrapText="1"/>
      <protection locked="0"/>
    </xf>
    <xf numFmtId="0" fontId="26" fillId="2" borderId="2" xfId="0" applyFont="1" applyFill="1" applyBorder="1" applyAlignment="1" applyProtection="1">
      <alignment horizontal="left" vertical="top" wrapText="1" indent="1"/>
      <protection locked="0"/>
    </xf>
    <xf numFmtId="0" fontId="26" fillId="2" borderId="0" xfId="0" applyFont="1" applyFill="1" applyAlignment="1" applyProtection="1">
      <alignment horizontal="left" vertical="top" wrapText="1" indent="1"/>
      <protection locked="0"/>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2" xfId="0" applyFill="1" applyBorder="1" applyAlignment="1" applyProtection="1">
      <alignment horizontal="left" vertical="top" wrapText="1"/>
      <protection locked="0"/>
    </xf>
    <xf numFmtId="0" fontId="0" fillId="2" borderId="4" xfId="0" applyFill="1" applyBorder="1" applyAlignment="1" applyProtection="1">
      <alignment horizontal="left" vertical="top" wrapText="1"/>
      <protection locked="0"/>
    </xf>
    <xf numFmtId="0" fontId="0" fillId="2" borderId="5" xfId="0" applyFill="1" applyBorder="1" applyAlignment="1" applyProtection="1">
      <alignment horizontal="left" vertical="top" wrapText="1"/>
      <protection locked="0"/>
    </xf>
    <xf numFmtId="0" fontId="0" fillId="2" borderId="6" xfId="0" applyFill="1" applyBorder="1" applyAlignment="1" applyProtection="1">
      <alignment horizontal="left" vertical="top" wrapText="1"/>
      <protection locked="0"/>
    </xf>
    <xf numFmtId="0" fontId="54" fillId="5" borderId="54" xfId="0" applyFont="1" applyFill="1" applyBorder="1" applyAlignment="1">
      <alignment horizontal="center" vertical="center"/>
    </xf>
    <xf numFmtId="0" fontId="28" fillId="2" borderId="26" xfId="0" applyFont="1" applyFill="1" applyBorder="1" applyAlignment="1">
      <alignment horizontal="center" vertical="center"/>
    </xf>
    <xf numFmtId="0" fontId="28" fillId="2" borderId="17" xfId="0" applyFont="1" applyFill="1" applyBorder="1" applyAlignment="1">
      <alignment horizontal="center" vertical="center"/>
    </xf>
    <xf numFmtId="0" fontId="28" fillId="2" borderId="27" xfId="0" applyFont="1" applyFill="1" applyBorder="1" applyAlignment="1">
      <alignment horizontal="center" vertical="center"/>
    </xf>
    <xf numFmtId="0" fontId="29" fillId="2" borderId="92" xfId="0" applyFont="1" applyFill="1" applyBorder="1" applyAlignment="1">
      <alignment horizontal="center" vertical="center" wrapText="1"/>
    </xf>
    <xf numFmtId="0" fontId="29" fillId="2" borderId="93" xfId="0" applyFont="1" applyFill="1" applyBorder="1" applyAlignment="1">
      <alignment horizontal="center" vertical="center" wrapText="1"/>
    </xf>
    <xf numFmtId="0" fontId="29" fillId="2" borderId="94" xfId="0" applyFont="1" applyFill="1" applyBorder="1" applyAlignment="1">
      <alignment horizontal="center" vertical="center" wrapText="1"/>
    </xf>
    <xf numFmtId="0" fontId="31" fillId="2" borderId="37" xfId="0" applyFont="1" applyFill="1" applyBorder="1" applyAlignment="1">
      <alignment horizontal="left" vertical="center" wrapText="1"/>
    </xf>
    <xf numFmtId="0" fontId="31" fillId="2" borderId="38" xfId="0" applyFont="1" applyFill="1" applyBorder="1" applyAlignment="1">
      <alignment horizontal="left" vertical="center" wrapText="1"/>
    </xf>
    <xf numFmtId="0" fontId="31" fillId="2" borderId="39" xfId="0" applyFont="1" applyFill="1" applyBorder="1" applyAlignment="1">
      <alignment horizontal="left" vertical="center" wrapText="1"/>
    </xf>
    <xf numFmtId="0" fontId="30" fillId="2" borderId="16" xfId="0" applyFont="1" applyFill="1" applyBorder="1" applyAlignment="1">
      <alignment horizontal="center" vertical="center"/>
    </xf>
    <xf numFmtId="0" fontId="31" fillId="2" borderId="27" xfId="0" applyFont="1" applyFill="1" applyBorder="1" applyAlignment="1">
      <alignment horizontal="center" vertical="center"/>
    </xf>
    <xf numFmtId="0" fontId="31" fillId="3" borderId="37" xfId="0" applyFont="1" applyFill="1" applyBorder="1" applyAlignment="1">
      <alignment horizontal="left" vertical="center" wrapText="1"/>
    </xf>
    <xf numFmtId="0" fontId="31" fillId="3" borderId="38" xfId="0" applyFont="1" applyFill="1" applyBorder="1" applyAlignment="1">
      <alignment horizontal="left" vertical="center" wrapText="1"/>
    </xf>
    <xf numFmtId="0" fontId="31" fillId="3" borderId="39" xfId="0" applyFont="1" applyFill="1" applyBorder="1" applyAlignment="1">
      <alignment horizontal="left" vertical="center" wrapText="1"/>
    </xf>
    <xf numFmtId="0" fontId="26" fillId="3" borderId="2" xfId="0" applyFont="1" applyFill="1" applyBorder="1" applyAlignment="1" applyProtection="1">
      <alignment horizontal="left" vertical="top" wrapText="1"/>
      <protection locked="0"/>
    </xf>
    <xf numFmtId="0" fontId="26" fillId="3" borderId="0" xfId="0" applyFont="1" applyFill="1" applyAlignment="1" applyProtection="1">
      <alignment horizontal="left" vertical="top" wrapText="1"/>
      <protection locked="0"/>
    </xf>
    <xf numFmtId="0" fontId="26" fillId="3" borderId="3" xfId="0" applyFont="1" applyFill="1" applyBorder="1" applyAlignment="1" applyProtection="1">
      <alignment horizontal="left" vertical="top" wrapText="1"/>
      <protection locked="0"/>
    </xf>
    <xf numFmtId="0" fontId="26" fillId="3" borderId="4" xfId="0" applyFont="1" applyFill="1" applyBorder="1" applyAlignment="1" applyProtection="1">
      <alignment horizontal="left" vertical="top" wrapText="1"/>
      <protection locked="0"/>
    </xf>
    <xf numFmtId="0" fontId="26" fillId="3" borderId="5" xfId="0" applyFont="1" applyFill="1" applyBorder="1" applyAlignment="1" applyProtection="1">
      <alignment horizontal="left" vertical="top" wrapText="1"/>
      <protection locked="0"/>
    </xf>
    <xf numFmtId="0" fontId="26" fillId="3" borderId="6" xfId="0" applyFont="1" applyFill="1" applyBorder="1" applyAlignment="1" applyProtection="1">
      <alignment horizontal="left" vertical="top" wrapText="1"/>
      <protection locked="0"/>
    </xf>
    <xf numFmtId="1" fontId="26" fillId="2" borderId="92" xfId="0" applyNumberFormat="1" applyFont="1" applyFill="1" applyBorder="1" applyAlignment="1">
      <alignment horizontal="center" vertical="center" wrapText="1"/>
    </xf>
    <xf numFmtId="1" fontId="26" fillId="2" borderId="93" xfId="0" applyNumberFormat="1" applyFont="1" applyFill="1" applyBorder="1" applyAlignment="1">
      <alignment horizontal="center" vertical="center" wrapText="1"/>
    </xf>
    <xf numFmtId="1" fontId="26" fillId="2" borderId="94" xfId="0" applyNumberFormat="1" applyFont="1" applyFill="1" applyBorder="1" applyAlignment="1">
      <alignment horizontal="center" vertical="center" wrapText="1"/>
    </xf>
    <xf numFmtId="1" fontId="26" fillId="3" borderId="92" xfId="0" applyNumberFormat="1" applyFont="1" applyFill="1" applyBorder="1" applyAlignment="1">
      <alignment horizontal="center" vertical="center" wrapText="1"/>
    </xf>
    <xf numFmtId="1" fontId="26" fillId="3" borderId="93" xfId="0" applyNumberFormat="1" applyFont="1" applyFill="1" applyBorder="1" applyAlignment="1">
      <alignment horizontal="center" vertical="center" wrapText="1"/>
    </xf>
    <xf numFmtId="1" fontId="26" fillId="3" borderId="94" xfId="0" applyNumberFormat="1" applyFont="1" applyFill="1" applyBorder="1" applyAlignment="1">
      <alignment horizontal="center" vertical="center" wrapText="1"/>
    </xf>
    <xf numFmtId="0" fontId="29" fillId="3" borderId="92" xfId="0" applyFont="1" applyFill="1" applyBorder="1" applyAlignment="1">
      <alignment horizontal="center" vertical="center" wrapText="1"/>
    </xf>
    <xf numFmtId="0" fontId="29" fillId="3" borderId="93" xfId="0" applyFont="1" applyFill="1" applyBorder="1" applyAlignment="1">
      <alignment horizontal="center" vertical="center" wrapText="1"/>
    </xf>
    <xf numFmtId="0" fontId="29" fillId="3" borderId="94" xfId="0" applyFont="1" applyFill="1" applyBorder="1" applyAlignment="1">
      <alignment horizontal="center" vertical="center" wrapText="1"/>
    </xf>
    <xf numFmtId="0" fontId="33" fillId="2" borderId="2" xfId="0" applyFont="1" applyFill="1" applyBorder="1" applyAlignment="1">
      <alignment horizontal="left" vertical="center" wrapText="1"/>
    </xf>
    <xf numFmtId="0" fontId="33" fillId="2" borderId="0" xfId="0" applyFont="1" applyFill="1" applyAlignment="1">
      <alignment horizontal="left" vertical="center" wrapText="1"/>
    </xf>
    <xf numFmtId="0" fontId="33" fillId="2" borderId="3" xfId="0" applyFont="1" applyFill="1" applyBorder="1" applyAlignment="1">
      <alignment horizontal="left" vertical="center" wrapText="1"/>
    </xf>
    <xf numFmtId="0" fontId="33" fillId="2" borderId="2" xfId="0" applyFont="1" applyFill="1" applyBorder="1" applyAlignment="1">
      <alignment wrapText="1"/>
    </xf>
    <xf numFmtId="0" fontId="33" fillId="2" borderId="0" xfId="0" applyFont="1" applyFill="1" applyAlignment="1">
      <alignment wrapText="1"/>
    </xf>
    <xf numFmtId="0" fontId="33" fillId="2" borderId="3" xfId="0" applyFont="1" applyFill="1" applyBorder="1" applyAlignment="1">
      <alignment wrapText="1"/>
    </xf>
    <xf numFmtId="0" fontId="26" fillId="5" borderId="54" xfId="0" applyFont="1" applyFill="1" applyBorder="1" applyAlignment="1">
      <alignment vertical="center"/>
    </xf>
    <xf numFmtId="0" fontId="26" fillId="5" borderId="72" xfId="0" applyFont="1" applyFill="1" applyBorder="1" applyAlignment="1">
      <alignment vertical="center"/>
    </xf>
    <xf numFmtId="0" fontId="31" fillId="2" borderId="17" xfId="0" applyFont="1" applyFill="1" applyBorder="1" applyAlignment="1" applyProtection="1">
      <alignment horizontal="left" vertical="center" indent="1"/>
      <protection locked="0"/>
    </xf>
    <xf numFmtId="0" fontId="31" fillId="2" borderId="16" xfId="0" applyFont="1" applyFill="1" applyBorder="1" applyAlignment="1">
      <alignment horizontal="left" vertical="center"/>
    </xf>
    <xf numFmtId="0" fontId="31" fillId="2" borderId="17" xfId="0" applyFont="1" applyFill="1" applyBorder="1" applyAlignment="1">
      <alignment horizontal="left" vertical="center"/>
    </xf>
    <xf numFmtId="0" fontId="31" fillId="2" borderId="17" xfId="0" applyFont="1" applyFill="1" applyBorder="1" applyAlignment="1">
      <alignment vertical="center"/>
    </xf>
    <xf numFmtId="0" fontId="31" fillId="2" borderId="27" xfId="0" applyFont="1" applyFill="1" applyBorder="1" applyAlignment="1" applyProtection="1">
      <alignment horizontal="left" vertical="center" indent="1"/>
      <protection locked="0"/>
    </xf>
    <xf numFmtId="0" fontId="31" fillId="2" borderId="28" xfId="0" applyFont="1" applyFill="1" applyBorder="1" applyAlignment="1">
      <alignment horizontal="left" vertical="center"/>
    </xf>
    <xf numFmtId="0" fontId="31" fillId="2" borderId="22" xfId="0" applyFont="1" applyFill="1" applyBorder="1" applyAlignment="1" applyProtection="1">
      <alignment horizontal="left" vertical="center" indent="1"/>
      <protection locked="0"/>
    </xf>
    <xf numFmtId="0" fontId="31" fillId="2" borderId="29" xfId="0" applyFont="1" applyFill="1" applyBorder="1" applyAlignment="1" applyProtection="1">
      <alignment horizontal="left" vertical="center" indent="1"/>
      <protection locked="0"/>
    </xf>
    <xf numFmtId="0" fontId="31" fillId="2" borderId="21" xfId="0" applyFont="1" applyFill="1" applyBorder="1" applyAlignment="1">
      <alignment horizontal="left" vertical="center"/>
    </xf>
    <xf numFmtId="0" fontId="31" fillId="2" borderId="22" xfId="0" applyFont="1" applyFill="1" applyBorder="1" applyAlignment="1">
      <alignment horizontal="left" vertical="center"/>
    </xf>
    <xf numFmtId="0" fontId="31" fillId="4" borderId="13" xfId="0" applyFont="1" applyFill="1" applyBorder="1"/>
    <xf numFmtId="0" fontId="31" fillId="4" borderId="14" xfId="0" applyFont="1" applyFill="1" applyBorder="1"/>
    <xf numFmtId="0" fontId="31" fillId="4" borderId="25" xfId="0" applyFont="1" applyFill="1" applyBorder="1"/>
    <xf numFmtId="0" fontId="31" fillId="4" borderId="15" xfId="0" applyFont="1" applyFill="1" applyBorder="1"/>
    <xf numFmtId="0" fontId="31" fillId="4" borderId="0" xfId="0" applyFont="1" applyFill="1"/>
    <xf numFmtId="0" fontId="31" fillId="4" borderId="3" xfId="0" applyFont="1" applyFill="1" applyBorder="1"/>
    <xf numFmtId="0" fontId="30" fillId="2" borderId="28" xfId="0" applyFont="1" applyFill="1" applyBorder="1" applyAlignment="1">
      <alignment horizontal="right"/>
    </xf>
    <xf numFmtId="0" fontId="31" fillId="2" borderId="22" xfId="0" applyFont="1" applyFill="1" applyBorder="1" applyAlignment="1">
      <alignment horizontal="right"/>
    </xf>
    <xf numFmtId="0" fontId="31" fillId="2" borderId="23" xfId="0" applyFont="1" applyFill="1" applyBorder="1" applyAlignment="1">
      <alignment horizontal="right"/>
    </xf>
    <xf numFmtId="0" fontId="30" fillId="2" borderId="11" xfId="0" applyFont="1" applyFill="1" applyBorder="1" applyAlignment="1">
      <alignment horizontal="center"/>
    </xf>
    <xf numFmtId="0" fontId="30" fillId="2" borderId="11" xfId="0" applyFont="1" applyFill="1" applyBorder="1"/>
    <xf numFmtId="0" fontId="30" fillId="2" borderId="21" xfId="0" applyFont="1" applyFill="1" applyBorder="1"/>
    <xf numFmtId="0" fontId="31" fillId="2" borderId="28" xfId="0" applyFont="1" applyFill="1" applyBorder="1" applyAlignment="1">
      <alignment horizontal="right" vertical="center"/>
    </xf>
    <xf numFmtId="0" fontId="31" fillId="2" borderId="22" xfId="0" applyFont="1" applyFill="1" applyBorder="1" applyAlignment="1">
      <alignment horizontal="right" vertical="center"/>
    </xf>
    <xf numFmtId="0" fontId="31" fillId="2" borderId="23" xfId="0" applyFont="1" applyFill="1" applyBorder="1" applyAlignment="1">
      <alignment horizontal="right" vertical="center"/>
    </xf>
    <xf numFmtId="182" fontId="30" fillId="2" borderId="11" xfId="0" applyNumberFormat="1" applyFont="1" applyFill="1" applyBorder="1" applyAlignment="1">
      <alignment horizontal="center" vertical="center"/>
    </xf>
    <xf numFmtId="182" fontId="30" fillId="2" borderId="11" xfId="0" applyNumberFormat="1" applyFont="1" applyFill="1" applyBorder="1" applyAlignment="1">
      <alignment horizontal="center"/>
    </xf>
    <xf numFmtId="182" fontId="30" fillId="2" borderId="21" xfId="0" applyNumberFormat="1" applyFont="1" applyFill="1" applyBorder="1" applyAlignment="1">
      <alignment horizontal="center"/>
    </xf>
    <xf numFmtId="182" fontId="30" fillId="2" borderId="21" xfId="0" applyNumberFormat="1" applyFont="1" applyFill="1" applyBorder="1" applyAlignment="1">
      <alignment horizontal="center" vertical="center"/>
    </xf>
    <xf numFmtId="182" fontId="30" fillId="2" borderId="22" xfId="0" applyNumberFormat="1" applyFont="1" applyFill="1" applyBorder="1" applyAlignment="1">
      <alignment horizontal="center" vertical="center"/>
    </xf>
    <xf numFmtId="182" fontId="30" fillId="2" borderId="23" xfId="0" applyNumberFormat="1" applyFont="1" applyFill="1" applyBorder="1" applyAlignment="1">
      <alignment horizontal="center" vertical="center"/>
    </xf>
    <xf numFmtId="0" fontId="30" fillId="2" borderId="24" xfId="0" applyFont="1" applyFill="1" applyBorder="1" applyAlignment="1">
      <alignment horizontal="right" vertical="center"/>
    </xf>
    <xf numFmtId="0" fontId="31" fillId="2" borderId="14" xfId="0" applyFont="1" applyFill="1" applyBorder="1" applyAlignment="1">
      <alignment horizontal="right" vertical="center"/>
    </xf>
    <xf numFmtId="0" fontId="31" fillId="2" borderId="18" xfId="0" applyFont="1" applyFill="1" applyBorder="1" applyAlignment="1">
      <alignment horizontal="right" vertical="center"/>
    </xf>
    <xf numFmtId="0" fontId="30" fillId="2" borderId="22" xfId="0" applyFont="1" applyFill="1" applyBorder="1" applyAlignment="1">
      <alignment horizontal="center" vertical="center"/>
    </xf>
    <xf numFmtId="0" fontId="30" fillId="2" borderId="23" xfId="0" applyFont="1" applyFill="1" applyBorder="1" applyAlignment="1">
      <alignment horizontal="center" vertical="center"/>
    </xf>
    <xf numFmtId="0" fontId="31" fillId="2" borderId="22" xfId="0" applyFont="1" applyFill="1" applyBorder="1"/>
    <xf numFmtId="3" fontId="31" fillId="2" borderId="22" xfId="0" applyNumberFormat="1" applyFont="1" applyFill="1" applyBorder="1" applyAlignment="1" applyProtection="1">
      <alignment horizontal="left" vertical="center" indent="1"/>
      <protection locked="0"/>
    </xf>
    <xf numFmtId="3" fontId="31" fillId="2" borderId="29" xfId="0" applyNumberFormat="1" applyFont="1" applyFill="1" applyBorder="1" applyAlignment="1" applyProtection="1">
      <alignment horizontal="left" vertical="center" indent="1"/>
      <protection locked="0"/>
    </xf>
    <xf numFmtId="0" fontId="30" fillId="2" borderId="28" xfId="0" applyFont="1" applyFill="1" applyBorder="1" applyAlignment="1">
      <alignment horizontal="right" vertical="center"/>
    </xf>
    <xf numFmtId="0" fontId="30" fillId="2" borderId="22" xfId="0" applyFont="1" applyFill="1" applyBorder="1" applyAlignment="1">
      <alignment horizontal="right" vertical="center"/>
    </xf>
    <xf numFmtId="0" fontId="30" fillId="2" borderId="22" xfId="0" applyFont="1" applyFill="1" applyBorder="1"/>
    <xf numFmtId="167" fontId="30" fillId="2" borderId="22" xfId="0" applyNumberFormat="1" applyFont="1" applyFill="1" applyBorder="1" applyAlignment="1">
      <alignment horizontal="left" vertical="center" indent="1"/>
    </xf>
    <xf numFmtId="167" fontId="30" fillId="2" borderId="29" xfId="0" applyNumberFormat="1" applyFont="1" applyFill="1" applyBorder="1" applyAlignment="1">
      <alignment horizontal="left" vertical="center" indent="1"/>
    </xf>
    <xf numFmtId="0" fontId="31" fillId="2" borderId="37" xfId="0" applyFont="1" applyFill="1" applyBorder="1" applyAlignment="1">
      <alignment horizontal="left" vertical="center"/>
    </xf>
    <xf numFmtId="0" fontId="31" fillId="2" borderId="38" xfId="0" applyFont="1" applyFill="1" applyBorder="1" applyAlignment="1">
      <alignment horizontal="left" vertical="center"/>
    </xf>
    <xf numFmtId="0" fontId="31" fillId="2" borderId="39" xfId="0" applyFont="1" applyFill="1" applyBorder="1" applyAlignment="1">
      <alignment horizontal="left" vertical="center"/>
    </xf>
    <xf numFmtId="0" fontId="47" fillId="2" borderId="28" xfId="0" applyFont="1" applyFill="1" applyBorder="1" applyAlignment="1">
      <alignment horizontal="center" vertical="center"/>
    </xf>
    <xf numFmtId="0" fontId="47" fillId="2" borderId="22" xfId="0" applyFont="1" applyFill="1" applyBorder="1" applyAlignment="1">
      <alignment horizontal="center" vertical="center"/>
    </xf>
    <xf numFmtId="0" fontId="47" fillId="2" borderId="22" xfId="0" applyFont="1" applyFill="1" applyBorder="1"/>
    <xf numFmtId="0" fontId="47" fillId="2" borderId="29" xfId="0" applyFont="1" applyFill="1" applyBorder="1"/>
    <xf numFmtId="0" fontId="31" fillId="2" borderId="26" xfId="0" applyFont="1" applyFill="1" applyBorder="1" applyAlignment="1">
      <alignment horizontal="center" vertical="center"/>
    </xf>
    <xf numFmtId="0" fontId="31" fillId="2" borderId="17" xfId="0" applyFont="1" applyFill="1" applyBorder="1"/>
    <xf numFmtId="0" fontId="31" fillId="2" borderId="27" xfId="0" applyFont="1" applyFill="1" applyBorder="1"/>
    <xf numFmtId="0" fontId="31" fillId="2" borderId="24" xfId="0" applyFont="1" applyFill="1" applyBorder="1" applyAlignment="1" applyProtection="1">
      <alignment horizontal="center" vertical="center"/>
      <protection locked="0"/>
    </xf>
    <xf numFmtId="0" fontId="31" fillId="2" borderId="14" xfId="0" applyFont="1" applyFill="1" applyBorder="1" applyAlignment="1" applyProtection="1">
      <alignment horizontal="center" vertical="center"/>
      <protection locked="0"/>
    </xf>
    <xf numFmtId="0" fontId="31" fillId="2" borderId="18" xfId="0" applyFont="1" applyFill="1" applyBorder="1" applyAlignment="1" applyProtection="1">
      <alignment horizontal="center" vertical="center"/>
      <protection locked="0"/>
    </xf>
    <xf numFmtId="0" fontId="31" fillId="2" borderId="15" xfId="0" applyFont="1" applyFill="1" applyBorder="1" applyAlignment="1" applyProtection="1">
      <alignment horizontal="center" vertical="center"/>
      <protection locked="0"/>
    </xf>
    <xf numFmtId="0" fontId="31" fillId="2" borderId="0" xfId="0" applyFont="1" applyFill="1" applyProtection="1">
      <protection locked="0"/>
    </xf>
    <xf numFmtId="0" fontId="31" fillId="2" borderId="3" xfId="0" applyFont="1" applyFill="1" applyBorder="1" applyProtection="1">
      <protection locked="0"/>
    </xf>
    <xf numFmtId="37" fontId="31" fillId="3" borderId="125" xfId="0" applyNumberFormat="1" applyFont="1" applyFill="1" applyBorder="1" applyAlignment="1">
      <alignment horizontal="center" vertical="center"/>
    </xf>
    <xf numFmtId="37" fontId="31" fillId="3" borderId="22" xfId="0" applyNumberFormat="1" applyFont="1" applyFill="1" applyBorder="1" applyAlignment="1">
      <alignment horizontal="center" vertical="center"/>
    </xf>
    <xf numFmtId="37" fontId="31" fillId="3" borderId="131" xfId="0" applyNumberFormat="1" applyFont="1" applyFill="1" applyBorder="1" applyAlignment="1">
      <alignment horizontal="center" vertical="center"/>
    </xf>
    <xf numFmtId="37" fontId="31" fillId="3" borderId="29" xfId="0" applyNumberFormat="1" applyFont="1" applyFill="1" applyBorder="1" applyAlignment="1">
      <alignment horizontal="center" vertical="center"/>
    </xf>
    <xf numFmtId="37" fontId="31" fillId="3" borderId="132" xfId="0" applyNumberFormat="1" applyFont="1" applyFill="1" applyBorder="1" applyAlignment="1">
      <alignment horizontal="center" vertical="center"/>
    </xf>
    <xf numFmtId="37" fontId="31" fillId="3" borderId="133" xfId="0" applyNumberFormat="1" applyFont="1" applyFill="1" applyBorder="1" applyAlignment="1">
      <alignment horizontal="center" vertical="center"/>
    </xf>
    <xf numFmtId="37" fontId="31" fillId="3" borderId="116" xfId="0" applyNumberFormat="1" applyFont="1" applyFill="1" applyBorder="1" applyAlignment="1">
      <alignment horizontal="center" vertical="center"/>
    </xf>
    <xf numFmtId="37" fontId="31" fillId="3" borderId="134" xfId="0" applyNumberFormat="1" applyFont="1" applyFill="1" applyBorder="1" applyAlignment="1">
      <alignment horizontal="center" vertical="center"/>
    </xf>
    <xf numFmtId="0" fontId="31" fillId="3" borderId="24" xfId="0" applyFont="1" applyFill="1" applyBorder="1" applyAlignment="1">
      <alignment horizontal="center" vertical="center"/>
    </xf>
    <xf numFmtId="0" fontId="31" fillId="3" borderId="14" xfId="0" applyFont="1" applyFill="1" applyBorder="1" applyAlignment="1">
      <alignment horizontal="center" vertical="center"/>
    </xf>
    <xf numFmtId="0" fontId="31" fillId="3" borderId="18" xfId="0" applyFont="1" applyFill="1" applyBorder="1" applyAlignment="1">
      <alignment horizontal="center" vertical="center"/>
    </xf>
    <xf numFmtId="0" fontId="31" fillId="3" borderId="4" xfId="0" applyFont="1" applyFill="1" applyBorder="1" applyAlignment="1">
      <alignment horizontal="center" vertical="center"/>
    </xf>
    <xf numFmtId="0" fontId="31" fillId="3" borderId="5" xfId="0" applyFont="1" applyFill="1" applyBorder="1" applyAlignment="1">
      <alignment horizontal="center" vertical="center"/>
    </xf>
    <xf numFmtId="0" fontId="31" fillId="3" borderId="88" xfId="0" applyFont="1" applyFill="1" applyBorder="1" applyAlignment="1">
      <alignment horizontal="center" vertical="center"/>
    </xf>
    <xf numFmtId="0" fontId="31" fillId="3" borderId="13" xfId="0" applyFont="1" applyFill="1" applyBorder="1" applyAlignment="1" applyProtection="1">
      <alignment horizontal="center" vertical="center"/>
      <protection locked="0"/>
    </xf>
    <xf numFmtId="0" fontId="31" fillId="3" borderId="18" xfId="0" applyFont="1" applyFill="1" applyBorder="1" applyAlignment="1" applyProtection="1">
      <alignment horizontal="center" vertical="center"/>
      <protection locked="0"/>
    </xf>
    <xf numFmtId="0" fontId="31" fillId="3" borderId="118" xfId="0" applyFont="1" applyFill="1" applyBorder="1" applyAlignment="1" applyProtection="1">
      <alignment horizontal="center" vertical="center"/>
      <protection locked="0"/>
    </xf>
    <xf numFmtId="0" fontId="31" fillId="3" borderId="88" xfId="0" applyFont="1" applyFill="1" applyBorder="1" applyAlignment="1" applyProtection="1">
      <alignment horizontal="center" vertical="center"/>
      <protection locked="0"/>
    </xf>
    <xf numFmtId="3" fontId="31" fillId="3" borderId="31" xfId="0" applyNumberFormat="1" applyFont="1" applyFill="1" applyBorder="1" applyAlignment="1" applyProtection="1">
      <alignment horizontal="center" vertical="center"/>
      <protection locked="0"/>
    </xf>
    <xf numFmtId="3" fontId="31" fillId="3" borderId="102" xfId="0" applyNumberFormat="1" applyFont="1" applyFill="1" applyBorder="1" applyAlignment="1" applyProtection="1">
      <alignment horizontal="center" vertical="center"/>
      <protection locked="0"/>
    </xf>
    <xf numFmtId="3" fontId="31" fillId="3" borderId="18" xfId="0" applyNumberFormat="1" applyFont="1" applyFill="1" applyBorder="1" applyAlignment="1" applyProtection="1">
      <alignment horizontal="center" vertical="center"/>
      <protection locked="0"/>
    </xf>
    <xf numFmtId="3" fontId="31" fillId="3" borderId="88" xfId="0" applyNumberFormat="1" applyFont="1" applyFill="1" applyBorder="1" applyAlignment="1" applyProtection="1">
      <alignment horizontal="center" vertical="center"/>
      <protection locked="0"/>
    </xf>
    <xf numFmtId="3" fontId="31" fillId="3" borderId="3" xfId="0" applyNumberFormat="1" applyFont="1" applyFill="1" applyBorder="1" applyAlignment="1" applyProtection="1">
      <alignment horizontal="center" vertical="center"/>
      <protection locked="0"/>
    </xf>
    <xf numFmtId="3" fontId="31" fillId="3" borderId="6" xfId="0" applyNumberFormat="1" applyFont="1" applyFill="1" applyBorder="1" applyAlignment="1" applyProtection="1">
      <alignment horizontal="center" vertical="center"/>
      <protection locked="0"/>
    </xf>
    <xf numFmtId="0" fontId="31" fillId="3" borderId="37" xfId="0" applyFont="1" applyFill="1" applyBorder="1" applyAlignment="1">
      <alignment horizontal="center" vertical="center"/>
    </xf>
    <xf numFmtId="0" fontId="31" fillId="3" borderId="38" xfId="0" applyFont="1" applyFill="1" applyBorder="1" applyAlignment="1">
      <alignment horizontal="center" vertical="center"/>
    </xf>
    <xf numFmtId="0" fontId="31" fillId="3" borderId="114" xfId="0" applyFont="1" applyFill="1" applyBorder="1" applyAlignment="1">
      <alignment horizontal="center" vertical="center"/>
    </xf>
    <xf numFmtId="0" fontId="31" fillId="3" borderId="26" xfId="0" applyFont="1" applyFill="1" applyBorder="1" applyAlignment="1">
      <alignment horizontal="center" vertical="center"/>
    </xf>
    <xf numFmtId="0" fontId="31" fillId="3" borderId="17" xfId="0" applyFont="1" applyFill="1" applyBorder="1" applyAlignment="1">
      <alignment horizontal="center" vertical="center"/>
    </xf>
    <xf numFmtId="0" fontId="31" fillId="3" borderId="20" xfId="0" applyFont="1" applyFill="1" applyBorder="1" applyAlignment="1">
      <alignment horizontal="center" vertical="center"/>
    </xf>
    <xf numFmtId="0" fontId="31" fillId="3" borderId="113" xfId="0" applyFont="1" applyFill="1" applyBorder="1" applyAlignment="1">
      <alignment horizontal="center" vertical="center"/>
    </xf>
    <xf numFmtId="0" fontId="31" fillId="3" borderId="16" xfId="0" applyFont="1" applyFill="1" applyBorder="1" applyAlignment="1">
      <alignment horizontal="center" vertical="center"/>
    </xf>
    <xf numFmtId="0" fontId="30" fillId="3" borderId="115" xfId="0" applyFont="1" applyFill="1" applyBorder="1" applyAlignment="1">
      <alignment horizontal="center" vertical="center"/>
    </xf>
    <xf numFmtId="0" fontId="30" fillId="3" borderId="117" xfId="0" applyFont="1" applyFill="1" applyBorder="1" applyAlignment="1">
      <alignment horizontal="center" vertical="center"/>
    </xf>
    <xf numFmtId="0" fontId="30" fillId="3" borderId="116" xfId="0" applyFont="1" applyFill="1" applyBorder="1" applyAlignment="1">
      <alignment horizontal="center" vertical="center"/>
    </xf>
    <xf numFmtId="0" fontId="31" fillId="3" borderId="16" xfId="0" applyFont="1" applyFill="1" applyBorder="1" applyAlignment="1" applyProtection="1">
      <alignment horizontal="center" vertical="center"/>
      <protection locked="0"/>
    </xf>
    <xf numFmtId="0" fontId="31" fillId="3" borderId="20" xfId="0" applyFont="1" applyFill="1" applyBorder="1" applyAlignment="1" applyProtection="1">
      <alignment horizontal="center" vertical="center"/>
      <protection locked="0"/>
    </xf>
    <xf numFmtId="3" fontId="31" fillId="3" borderId="8" xfId="0" applyNumberFormat="1" applyFont="1" applyFill="1" applyBorder="1" applyAlignment="1" applyProtection="1">
      <alignment horizontal="center" vertical="center"/>
      <protection locked="0"/>
    </xf>
    <xf numFmtId="3" fontId="31" fillId="3" borderId="25" xfId="0" applyNumberFormat="1" applyFont="1" applyFill="1" applyBorder="1" applyAlignment="1" applyProtection="1">
      <alignment horizontal="center" vertical="center"/>
      <protection locked="0"/>
    </xf>
    <xf numFmtId="3" fontId="31" fillId="3" borderId="27" xfId="0" applyNumberFormat="1" applyFont="1" applyFill="1" applyBorder="1" applyAlignment="1" applyProtection="1">
      <alignment horizontal="center" vertical="center"/>
      <protection locked="0"/>
    </xf>
    <xf numFmtId="0" fontId="31" fillId="3" borderId="24" xfId="0" applyFont="1" applyFill="1" applyBorder="1" applyAlignment="1">
      <alignment horizontal="center" vertical="center" wrapText="1"/>
    </xf>
    <xf numFmtId="0" fontId="31" fillId="3" borderId="14" xfId="0" applyFont="1" applyFill="1" applyBorder="1" applyAlignment="1">
      <alignment horizontal="center" vertical="center" wrapText="1"/>
    </xf>
    <xf numFmtId="0" fontId="31" fillId="3" borderId="18" xfId="0" applyFont="1" applyFill="1" applyBorder="1" applyAlignment="1">
      <alignment horizontal="center" vertical="center" wrapText="1"/>
    </xf>
    <xf numFmtId="0" fontId="31" fillId="3" borderId="26" xfId="0" applyFont="1" applyFill="1" applyBorder="1" applyAlignment="1">
      <alignment horizontal="center" vertical="center" wrapText="1"/>
    </xf>
    <xf numFmtId="0" fontId="31" fillId="3" borderId="17" xfId="0" applyFont="1" applyFill="1" applyBorder="1" applyAlignment="1">
      <alignment horizontal="center" vertical="center" wrapText="1"/>
    </xf>
    <xf numFmtId="0" fontId="31" fillId="3" borderId="20" xfId="0" applyFont="1" applyFill="1" applyBorder="1" applyAlignment="1">
      <alignment horizontal="center" vertical="center" wrapText="1"/>
    </xf>
    <xf numFmtId="5" fontId="31" fillId="3" borderId="21" xfId="0" applyNumberFormat="1" applyFont="1" applyFill="1" applyBorder="1" applyAlignment="1">
      <alignment horizontal="center" vertical="center"/>
    </xf>
    <xf numFmtId="5" fontId="31" fillId="3" borderId="23" xfId="0" applyNumberFormat="1" applyFont="1" applyFill="1" applyBorder="1" applyAlignment="1">
      <alignment horizontal="center" vertical="center"/>
    </xf>
    <xf numFmtId="5" fontId="31" fillId="3" borderId="21" xfId="0" applyNumberFormat="1" applyFont="1" applyFill="1" applyBorder="1" applyAlignment="1" applyProtection="1">
      <alignment horizontal="center" vertical="center"/>
      <protection locked="0"/>
    </xf>
    <xf numFmtId="5" fontId="31" fillId="3" borderId="23" xfId="0" applyNumberFormat="1" applyFont="1" applyFill="1" applyBorder="1" applyAlignment="1" applyProtection="1">
      <alignment horizontal="center" vertical="center"/>
      <protection locked="0"/>
    </xf>
    <xf numFmtId="5" fontId="31" fillId="3" borderId="29" xfId="0" applyNumberFormat="1" applyFont="1" applyFill="1" applyBorder="1" applyAlignment="1" applyProtection="1">
      <alignment horizontal="center" vertical="center"/>
      <protection locked="0"/>
    </xf>
    <xf numFmtId="5" fontId="30" fillId="3" borderId="113" xfId="0" applyNumberFormat="1" applyFont="1" applyFill="1" applyBorder="1" applyAlignment="1">
      <alignment horizontal="center" vertical="center"/>
    </xf>
    <xf numFmtId="5" fontId="30" fillId="3" borderId="114" xfId="0" applyNumberFormat="1" applyFont="1" applyFill="1" applyBorder="1" applyAlignment="1">
      <alignment horizontal="center" vertical="center"/>
    </xf>
    <xf numFmtId="5" fontId="30" fillId="3" borderId="115" xfId="0" applyNumberFormat="1" applyFont="1" applyFill="1" applyBorder="1" applyAlignment="1">
      <alignment horizontal="center" vertical="center"/>
    </xf>
    <xf numFmtId="5" fontId="30" fillId="3" borderId="116" xfId="0" applyNumberFormat="1" applyFont="1" applyFill="1" applyBorder="1" applyAlignment="1">
      <alignment horizontal="center" vertical="center"/>
    </xf>
    <xf numFmtId="0" fontId="28" fillId="2" borderId="2" xfId="0" applyFont="1" applyFill="1" applyBorder="1" applyAlignment="1">
      <alignment horizontal="center" vertical="center" wrapText="1"/>
    </xf>
    <xf numFmtId="0" fontId="28" fillId="2" borderId="128" xfId="0" applyFont="1" applyFill="1" applyBorder="1" applyAlignment="1">
      <alignment horizontal="center" vertical="center" wrapText="1"/>
    </xf>
    <xf numFmtId="0" fontId="72" fillId="2" borderId="81" xfId="0" applyFont="1" applyFill="1" applyBorder="1" applyAlignment="1">
      <alignment horizontal="center" vertical="center"/>
    </xf>
    <xf numFmtId="0" fontId="72" fillId="2" borderId="17" xfId="0" applyFont="1" applyFill="1" applyBorder="1" applyAlignment="1">
      <alignment horizontal="center" vertical="center"/>
    </xf>
    <xf numFmtId="0" fontId="72" fillId="2" borderId="82" xfId="0" applyFont="1" applyFill="1" applyBorder="1" applyAlignment="1">
      <alignment horizontal="center" vertical="center"/>
    </xf>
    <xf numFmtId="0" fontId="72" fillId="2" borderId="27" xfId="0" applyFont="1" applyFill="1" applyBorder="1" applyAlignment="1">
      <alignment horizontal="center" vertical="center"/>
    </xf>
    <xf numFmtId="0" fontId="30" fillId="2" borderId="123" xfId="0" applyFont="1" applyFill="1" applyBorder="1" applyAlignment="1">
      <alignment horizontal="center" vertical="center" wrapText="1"/>
    </xf>
    <xf numFmtId="0" fontId="30" fillId="2" borderId="124" xfId="0" applyFont="1" applyFill="1" applyBorder="1" applyAlignment="1">
      <alignment horizontal="center" vertical="center" wrapText="1"/>
    </xf>
    <xf numFmtId="0" fontId="28" fillId="2" borderId="21" xfId="0" applyFont="1" applyFill="1" applyBorder="1" applyAlignment="1">
      <alignment horizontal="center" vertical="center"/>
    </xf>
    <xf numFmtId="0" fontId="28" fillId="2" borderId="22" xfId="0" applyFont="1" applyFill="1" applyBorder="1" applyAlignment="1">
      <alignment horizontal="center" vertical="center"/>
    </xf>
    <xf numFmtId="0" fontId="30" fillId="2" borderId="119" xfId="0" applyFont="1" applyFill="1" applyBorder="1" applyAlignment="1">
      <alignment horizontal="center" vertical="center" wrapText="1"/>
    </xf>
    <xf numFmtId="0" fontId="30" fillId="2" borderId="120" xfId="0" applyFont="1" applyFill="1" applyBorder="1" applyAlignment="1">
      <alignment horizontal="center" vertical="center" wrapText="1"/>
    </xf>
    <xf numFmtId="0" fontId="30" fillId="2" borderId="33" xfId="0" applyFont="1" applyFill="1" applyBorder="1" applyAlignment="1">
      <alignment horizontal="center" vertical="center" wrapText="1"/>
    </xf>
    <xf numFmtId="0" fontId="30" fillId="2" borderId="112" xfId="0" applyFont="1" applyFill="1" applyBorder="1" applyAlignment="1">
      <alignment horizontal="center" vertical="center" wrapText="1"/>
    </xf>
    <xf numFmtId="0" fontId="26" fillId="2" borderId="2" xfId="0" applyFont="1" applyFill="1" applyBorder="1" applyAlignment="1">
      <alignment horizontal="left" vertical="center" wrapText="1"/>
    </xf>
    <xf numFmtId="0" fontId="32" fillId="2" borderId="0" xfId="0" applyFont="1" applyFill="1" applyAlignment="1">
      <alignment horizontal="left" vertical="center" wrapText="1"/>
    </xf>
    <xf numFmtId="0" fontId="32" fillId="2" borderId="3" xfId="0" applyFont="1" applyFill="1" applyBorder="1" applyAlignment="1">
      <alignment horizontal="left" vertical="center" wrapText="1"/>
    </xf>
    <xf numFmtId="0" fontId="26" fillId="2" borderId="3" xfId="0" applyFont="1" applyFill="1" applyBorder="1" applyAlignment="1">
      <alignment horizontal="left" vertical="center" wrapText="1"/>
    </xf>
    <xf numFmtId="0" fontId="32" fillId="2" borderId="2" xfId="0" applyFont="1" applyFill="1" applyBorder="1" applyAlignment="1">
      <alignment horizontal="left" vertical="center" wrapText="1"/>
    </xf>
    <xf numFmtId="0" fontId="62" fillId="2" borderId="2" xfId="2" applyFont="1" applyFill="1" applyBorder="1" applyAlignment="1" applyProtection="1">
      <alignment horizontal="left" vertical="center" wrapText="1"/>
    </xf>
    <xf numFmtId="0" fontId="62" fillId="2" borderId="0" xfId="2" applyFont="1" applyFill="1" applyBorder="1" applyAlignment="1" applyProtection="1">
      <alignment horizontal="left" vertical="center" wrapText="1"/>
    </xf>
    <xf numFmtId="0" fontId="62" fillId="2" borderId="3" xfId="2" applyFont="1" applyFill="1" applyBorder="1" applyAlignment="1" applyProtection="1">
      <alignment horizontal="left" vertical="center" wrapText="1"/>
    </xf>
    <xf numFmtId="0" fontId="26" fillId="2" borderId="24" xfId="0" applyFont="1" applyFill="1" applyBorder="1" applyAlignment="1">
      <alignment horizontal="left" vertical="center" wrapText="1"/>
    </xf>
    <xf numFmtId="0" fontId="26" fillId="2" borderId="14" xfId="0" applyFont="1" applyFill="1" applyBorder="1" applyAlignment="1">
      <alignment horizontal="left" vertical="center" wrapText="1"/>
    </xf>
    <xf numFmtId="0" fontId="26" fillId="2" borderId="25" xfId="0" applyFont="1" applyFill="1" applyBorder="1" applyAlignment="1">
      <alignment horizontal="left" vertical="center" wrapText="1"/>
    </xf>
    <xf numFmtId="0" fontId="26" fillId="0" borderId="4" xfId="0" applyFont="1" applyBorder="1" applyAlignment="1">
      <alignment horizontal="left"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2" borderId="138" xfId="0" applyFont="1" applyFill="1" applyBorder="1" applyAlignment="1">
      <alignment horizontal="left" vertical="center"/>
    </xf>
    <xf numFmtId="0" fontId="0" fillId="0" borderId="73" xfId="0" applyBorder="1" applyAlignment="1">
      <alignment horizontal="left" vertical="center"/>
    </xf>
    <xf numFmtId="0" fontId="0" fillId="0" borderId="139" xfId="0" applyBorder="1" applyAlignment="1">
      <alignment horizontal="left" vertical="center"/>
    </xf>
    <xf numFmtId="0" fontId="0" fillId="2" borderId="0" xfId="0" applyFill="1" applyAlignment="1">
      <alignment horizontal="left" vertical="center" wrapText="1"/>
    </xf>
    <xf numFmtId="0" fontId="0" fillId="2" borderId="3" xfId="0" applyFill="1" applyBorder="1" applyAlignment="1">
      <alignment horizontal="left" vertical="center" wrapText="1"/>
    </xf>
    <xf numFmtId="0" fontId="0" fillId="2" borderId="2" xfId="0" applyFill="1" applyBorder="1" applyAlignment="1">
      <alignment horizontal="left" vertical="center" wrapText="1"/>
    </xf>
    <xf numFmtId="0" fontId="26" fillId="2" borderId="0" xfId="0" applyFont="1" applyFill="1" applyAlignment="1">
      <alignment wrapText="1"/>
    </xf>
    <xf numFmtId="0" fontId="26" fillId="2" borderId="3" xfId="0" applyFont="1" applyFill="1" applyBorder="1" applyAlignment="1">
      <alignment wrapText="1"/>
    </xf>
    <xf numFmtId="0" fontId="26" fillId="2" borderId="2" xfId="0" applyFont="1" applyFill="1" applyBorder="1" applyAlignment="1">
      <alignment wrapText="1"/>
    </xf>
    <xf numFmtId="0" fontId="26" fillId="0" borderId="17" xfId="0" applyFont="1" applyBorder="1" applyAlignment="1" applyProtection="1">
      <alignment horizontal="left"/>
      <protection locked="0"/>
    </xf>
    <xf numFmtId="0" fontId="53" fillId="2" borderId="95" xfId="0" applyFont="1" applyFill="1" applyBorder="1" applyAlignment="1">
      <alignment horizontal="center" vertical="center"/>
    </xf>
    <xf numFmtId="0" fontId="26" fillId="2" borderId="96" xfId="0" applyFont="1" applyFill="1" applyBorder="1" applyAlignment="1">
      <alignment horizontal="center" vertical="center"/>
    </xf>
    <xf numFmtId="0" fontId="26" fillId="2" borderId="1" xfId="0" applyFont="1" applyFill="1" applyBorder="1" applyAlignment="1">
      <alignment horizontal="center" vertical="center"/>
    </xf>
    <xf numFmtId="0" fontId="30" fillId="2" borderId="2" xfId="0" applyFont="1" applyFill="1" applyBorder="1" applyAlignment="1">
      <alignment horizontal="left" vertical="center" wrapText="1" indent="1"/>
    </xf>
    <xf numFmtId="0" fontId="32" fillId="2" borderId="0" xfId="0" applyFont="1" applyFill="1" applyAlignment="1">
      <alignment horizontal="left" vertical="center" wrapText="1" indent="1"/>
    </xf>
    <xf numFmtId="0" fontId="32" fillId="2" borderId="3" xfId="0" applyFont="1" applyFill="1" applyBorder="1" applyAlignment="1">
      <alignment horizontal="left" vertical="center" wrapText="1" indent="1"/>
    </xf>
    <xf numFmtId="0" fontId="31" fillId="2" borderId="2" xfId="0" applyFont="1" applyFill="1" applyBorder="1" applyAlignment="1">
      <alignment horizontal="center" vertical="center"/>
    </xf>
    <xf numFmtId="0" fontId="26" fillId="2" borderId="0" xfId="0" applyFont="1" applyFill="1" applyAlignment="1">
      <alignment horizontal="center" vertical="center"/>
    </xf>
    <xf numFmtId="0" fontId="26" fillId="2" borderId="3" xfId="0" applyFont="1" applyFill="1" applyBorder="1" applyAlignment="1">
      <alignment horizontal="center" vertical="center"/>
    </xf>
    <xf numFmtId="0" fontId="30" fillId="2" borderId="2" xfId="0" applyFont="1" applyFill="1" applyBorder="1" applyAlignment="1">
      <alignment horizontal="left" vertical="center" indent="1"/>
    </xf>
    <xf numFmtId="0" fontId="32" fillId="2" borderId="0" xfId="0" applyFont="1" applyFill="1" applyAlignment="1">
      <alignment horizontal="left" vertical="center" indent="1"/>
    </xf>
    <xf numFmtId="0" fontId="32" fillId="2" borderId="3" xfId="0" applyFont="1" applyFill="1" applyBorder="1" applyAlignment="1">
      <alignment horizontal="left" vertical="center" indent="1"/>
    </xf>
    <xf numFmtId="0" fontId="26" fillId="0" borderId="0" xfId="0" applyFont="1" applyAlignment="1">
      <alignment horizontal="left" vertical="center" indent="1"/>
    </xf>
    <xf numFmtId="0" fontId="26" fillId="2" borderId="5" xfId="0" applyFont="1" applyFill="1" applyBorder="1" applyAlignment="1">
      <alignment horizontal="left" vertical="center"/>
    </xf>
    <xf numFmtId="0" fontId="26" fillId="0" borderId="5" xfId="0" applyFont="1" applyBorder="1" applyAlignment="1">
      <alignment horizontal="left" vertical="center"/>
    </xf>
    <xf numFmtId="0" fontId="26" fillId="2" borderId="14" xfId="0" applyFont="1" applyFill="1" applyBorder="1" applyAlignment="1">
      <alignment horizontal="left" vertical="center"/>
    </xf>
    <xf numFmtId="0" fontId="47" fillId="2" borderId="2" xfId="0" applyFont="1" applyFill="1" applyBorder="1" applyAlignment="1">
      <alignment horizontal="left" vertical="center" indent="1"/>
    </xf>
    <xf numFmtId="0" fontId="46" fillId="2" borderId="0" xfId="0" applyFont="1" applyFill="1" applyAlignment="1">
      <alignment horizontal="left" vertical="center" indent="1"/>
    </xf>
    <xf numFmtId="0" fontId="46" fillId="2" borderId="3" xfId="0" applyFont="1" applyFill="1" applyBorder="1" applyAlignment="1">
      <alignment horizontal="left" vertical="center" indent="1"/>
    </xf>
    <xf numFmtId="0" fontId="31" fillId="2" borderId="2" xfId="0" applyFont="1" applyFill="1" applyBorder="1" applyAlignment="1">
      <alignment horizontal="left" indent="1"/>
    </xf>
    <xf numFmtId="0" fontId="31" fillId="2" borderId="0" xfId="0" applyFont="1" applyFill="1" applyAlignment="1">
      <alignment horizontal="left" indent="1"/>
    </xf>
    <xf numFmtId="0" fontId="26" fillId="2" borderId="17" xfId="0" applyFont="1" applyFill="1" applyBorder="1" applyAlignment="1" applyProtection="1">
      <alignment horizontal="left" indent="1"/>
      <protection locked="0"/>
    </xf>
  </cellXfs>
  <cellStyles count="14">
    <cellStyle name="Comma" xfId="8" builtinId="3"/>
    <cellStyle name="Comma 3" xfId="4" xr:uid="{00000000-0005-0000-0000-000000000000}"/>
    <cellStyle name="Hyperlink" xfId="2" builtinId="8"/>
    <cellStyle name="Normal" xfId="0" builtinId="0"/>
    <cellStyle name="Normal 2" xfId="1" xr:uid="{00000000-0005-0000-0000-000003000000}"/>
    <cellStyle name="Normal 2 2" xfId="5" xr:uid="{00000000-0005-0000-0000-000004000000}"/>
    <cellStyle name="Normal 2 2 2 2" xfId="3" xr:uid="{00000000-0005-0000-0000-000005000000}"/>
    <cellStyle name="Normal 2 2 2 2 2" xfId="6" xr:uid="{511D9242-BBC9-4A86-9119-2F6121E56E5C}"/>
    <cellStyle name="Normal 2 2 2 2 3" xfId="7" xr:uid="{E9FB81DF-5578-4C34-B27D-9F3905221E3D}"/>
    <cellStyle name="Normal 2 2 2 2 3 2" xfId="12" xr:uid="{7B4C835D-97F8-4B46-B38D-FBDC14A49523}"/>
    <cellStyle name="Normal 2 2 2 2 3 3" xfId="13" xr:uid="{C53DE144-1817-44AD-9F76-4B035926544F}"/>
    <cellStyle name="Normal 2 2 2 2 4" xfId="11" xr:uid="{3A770118-5A89-45F4-A5A0-F3E5EF62F843}"/>
    <cellStyle name="Normal 2 2 2 2 5" xfId="10" xr:uid="{C3E37A1C-C991-4614-AFF4-9DB9BC30CA50}"/>
    <cellStyle name="Normal 3" xfId="9" xr:uid="{0CFDC3B8-A5A9-4855-89B9-D5019FCEAF7B}"/>
  </cellStyles>
  <dxfs count="17">
    <dxf>
      <font>
        <color theme="0" tint="-4.9989318521683403E-2"/>
      </font>
    </dxf>
    <dxf>
      <font>
        <color theme="0" tint="-4.9989318521683403E-2"/>
      </font>
    </dxf>
    <dxf>
      <font>
        <color theme="0"/>
      </font>
    </dxf>
    <dxf>
      <font>
        <color theme="0" tint="-4.9989318521683403E-2"/>
      </font>
    </dxf>
    <dxf>
      <font>
        <color theme="0" tint="-4.9989318521683403E-2"/>
      </font>
    </dxf>
    <dxf>
      <font>
        <color theme="0" tint="-4.9989318521683403E-2"/>
      </font>
    </dxf>
    <dxf>
      <font>
        <color theme="0"/>
      </font>
    </dxf>
    <dxf>
      <font>
        <color theme="0"/>
      </font>
    </dxf>
    <dxf>
      <font>
        <color theme="0" tint="-4.9989318521683403E-2"/>
      </font>
    </dxf>
    <dxf>
      <font>
        <color theme="0" tint="-4.9989318521683403E-2"/>
      </font>
    </dxf>
    <dxf>
      <font>
        <color theme="0"/>
      </font>
    </dxf>
    <dxf>
      <font>
        <color theme="0" tint="-4.9989318521683403E-2"/>
      </font>
    </dxf>
    <dxf>
      <font>
        <color theme="0" tint="-4.9989318521683403E-2"/>
      </font>
    </dxf>
    <dxf>
      <font>
        <color theme="0" tint="-4.9989318521683403E-2"/>
      </font>
    </dxf>
    <dxf>
      <font>
        <color theme="0"/>
      </font>
    </dxf>
    <dxf>
      <font>
        <color theme="0" tint="-4.9989318521683403E-2"/>
      </font>
    </dxf>
    <dxf>
      <font>
        <color theme="0" tint="-4.9989318521683403E-2"/>
      </font>
    </dxf>
  </dxfs>
  <tableStyles count="0" defaultTableStyle="TableStyleMedium2" defaultPivotStyle="PivotStyleLight16"/>
  <colors>
    <mruColors>
      <color rgb="FFCCECFF"/>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49531</xdr:colOff>
      <xdr:row>34</xdr:row>
      <xdr:rowOff>38100</xdr:rowOff>
    </xdr:from>
    <xdr:to>
      <xdr:col>0</xdr:col>
      <xdr:colOff>2611756</xdr:colOff>
      <xdr:row>38</xdr:row>
      <xdr:rowOff>19050</xdr:rowOff>
    </xdr:to>
    <xdr:pic>
      <xdr:nvPicPr>
        <xdr:cNvPr id="2" name="Picture 1">
          <a:extLst>
            <a:ext uri="{FF2B5EF4-FFF2-40B4-BE49-F238E27FC236}">
              <a16:creationId xmlns:a16="http://schemas.microsoft.com/office/drawing/2014/main" id="{A9E08366-CB48-476B-917F-BD1C695AE8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341" y="6515100"/>
          <a:ext cx="2554605" cy="739140"/>
        </a:xfrm>
        <a:prstGeom prst="rect">
          <a:avLst/>
        </a:prstGeom>
      </xdr:spPr>
    </xdr:pic>
    <xdr:clientData/>
  </xdr:twoCellAnchor>
  <xdr:twoCellAnchor editAs="oneCell">
    <xdr:from>
      <xdr:col>0</xdr:col>
      <xdr:colOff>1104901</xdr:colOff>
      <xdr:row>0</xdr:row>
      <xdr:rowOff>26670</xdr:rowOff>
    </xdr:from>
    <xdr:to>
      <xdr:col>3</xdr:col>
      <xdr:colOff>1200150</xdr:colOff>
      <xdr:row>4</xdr:row>
      <xdr:rowOff>0</xdr:rowOff>
    </xdr:to>
    <xdr:pic>
      <xdr:nvPicPr>
        <xdr:cNvPr id="3" name="Picture 2">
          <a:extLst>
            <a:ext uri="{FF2B5EF4-FFF2-40B4-BE49-F238E27FC236}">
              <a16:creationId xmlns:a16="http://schemas.microsoft.com/office/drawing/2014/main" id="{351A745D-063C-41BF-88CE-66E7C1B74E1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4901" y="24765"/>
          <a:ext cx="4996814" cy="73723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28576</xdr:colOff>
      <xdr:row>14</xdr:row>
      <xdr:rowOff>19050</xdr:rowOff>
    </xdr:from>
    <xdr:to>
      <xdr:col>7</xdr:col>
      <xdr:colOff>723900</xdr:colOff>
      <xdr:row>35</xdr:row>
      <xdr:rowOff>97800</xdr:rowOff>
    </xdr:to>
    <xdr:pic>
      <xdr:nvPicPr>
        <xdr:cNvPr id="4" name="Picture 3">
          <a:extLst>
            <a:ext uri="{FF2B5EF4-FFF2-40B4-BE49-F238E27FC236}">
              <a16:creationId xmlns:a16="http://schemas.microsoft.com/office/drawing/2014/main" id="{997C24F2-78B8-4394-9F08-83076A56A0BF}"/>
            </a:ext>
          </a:extLst>
        </xdr:cNvPr>
        <xdr:cNvPicPr>
          <a:picLocks noChangeAspect="1"/>
        </xdr:cNvPicPr>
      </xdr:nvPicPr>
      <xdr:blipFill rotWithShape="1">
        <a:blip xmlns:r="http://schemas.openxmlformats.org/officeDocument/2006/relationships" r:embed="rId1"/>
        <a:srcRect l="1545" t="775" r="1545" b="1163"/>
        <a:stretch/>
      </xdr:blipFill>
      <xdr:spPr>
        <a:xfrm>
          <a:off x="1762126" y="3819525"/>
          <a:ext cx="3667124" cy="3696345"/>
        </a:xfrm>
        <a:prstGeom prst="ellipse">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mailto:propertytax@tax.idaho.gov" TargetMode="External"/><Relationship Id="rId1" Type="http://schemas.openxmlformats.org/officeDocument/2006/relationships/hyperlink" Target="mailto:processing@tax.idaho.gov"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istc.maps.arcgis.com/apps/webappviewer/index.html?id=9f9d6e39375a4766b1317ba1e67e058d"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istc.maps.arcgis.com/apps/webappviewer/index.html?id=9f9d6e39375a4766b1317ba1e67e058d"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istc.maps.arcgis.com/apps/webappviewer/index.html?id=9f9d6e39375a4766b1317ba1e67e058d" TargetMode="Ex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istc.maps.arcgis.com/apps/webappviewer/index.html?id=9f9d6e39375a4766b1317ba1e67e058d" TargetMode="External"/><Relationship Id="rId1" Type="http://schemas.openxmlformats.org/officeDocument/2006/relationships/hyperlink" Target="mailto:propertytax@tax.idaho.gov"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processing@tax.idaho.gov"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propertytax@tax.idaho.gov"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propertytax@tax.idaho.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2F97C-1D64-4007-A16B-747990EE6DB1}">
  <dimension ref="A1:N4963"/>
  <sheetViews>
    <sheetView showGridLines="0" view="pageLayout" zoomScaleNormal="100" workbookViewId="0">
      <selection activeCell="E6" sqref="E6"/>
    </sheetView>
  </sheetViews>
  <sheetFormatPr defaultColWidth="7" defaultRowHeight="15" x14ac:dyDescent="0.25"/>
  <cols>
    <col min="1" max="1" width="39.5703125" style="75" customWidth="1"/>
    <col min="2" max="2" width="1.42578125" style="75" customWidth="1"/>
    <col min="3" max="3" width="29" style="75" customWidth="1"/>
    <col min="4" max="4" width="32.5703125" style="75" customWidth="1"/>
    <col min="7" max="7" width="7.85546875" bestFit="1" customWidth="1"/>
    <col min="9" max="9" width="8.7109375" bestFit="1" customWidth="1"/>
    <col min="11" max="11" width="7.140625" bestFit="1" customWidth="1"/>
  </cols>
  <sheetData>
    <row r="1" spans="1:9" ht="15" customHeight="1" x14ac:dyDescent="0.2">
      <c r="A1" s="642"/>
      <c r="B1" s="643"/>
      <c r="C1" s="643"/>
      <c r="D1" s="643"/>
    </row>
    <row r="2" spans="1:9" ht="15" customHeight="1" x14ac:dyDescent="0.2">
      <c r="A2" s="642"/>
      <c r="B2" s="643"/>
      <c r="C2" s="643"/>
      <c r="D2" s="643"/>
    </row>
    <row r="3" spans="1:9" ht="15" customHeight="1" x14ac:dyDescent="0.2">
      <c r="A3" s="642"/>
      <c r="B3" s="643"/>
      <c r="C3" s="643"/>
      <c r="D3" s="643"/>
    </row>
    <row r="4" spans="1:9" ht="15" customHeight="1" x14ac:dyDescent="0.2">
      <c r="A4" s="644"/>
      <c r="B4" s="643"/>
      <c r="C4" s="643"/>
      <c r="D4" s="643"/>
    </row>
    <row r="5" spans="1:9" ht="15" customHeight="1" x14ac:dyDescent="0.2">
      <c r="A5" s="644"/>
      <c r="B5" s="643"/>
      <c r="C5" s="643"/>
      <c r="D5" s="643"/>
    </row>
    <row r="6" spans="1:9" ht="15" customHeight="1" x14ac:dyDescent="0.2">
      <c r="A6" s="640">
        <f>'Cover Sheet'!N1</f>
        <v>2026</v>
      </c>
      <c r="B6" s="641"/>
      <c r="C6" s="641"/>
      <c r="D6" s="641"/>
    </row>
    <row r="7" spans="1:9" ht="15" customHeight="1" x14ac:dyDescent="0.25">
      <c r="A7" s="644"/>
      <c r="B7" s="643"/>
      <c r="C7" s="643"/>
      <c r="D7" s="643"/>
      <c r="F7" s="25"/>
      <c r="G7" s="25"/>
      <c r="H7" s="26"/>
      <c r="I7" s="23"/>
    </row>
    <row r="8" spans="1:9" ht="15" customHeight="1" x14ac:dyDescent="0.25">
      <c r="A8" s="644"/>
      <c r="B8" s="643"/>
      <c r="C8" s="643"/>
      <c r="D8" s="643"/>
      <c r="F8" s="25"/>
      <c r="G8" s="25"/>
      <c r="H8" s="26"/>
      <c r="I8" s="23"/>
    </row>
    <row r="9" spans="1:9" ht="15" customHeight="1" x14ac:dyDescent="0.2">
      <c r="A9" s="647"/>
      <c r="B9" s="643"/>
      <c r="C9" s="643"/>
      <c r="D9" s="643"/>
    </row>
    <row r="10" spans="1:9" ht="15" customHeight="1" x14ac:dyDescent="0.2">
      <c r="A10" s="647" t="s">
        <v>2804</v>
      </c>
      <c r="B10" s="648"/>
      <c r="C10" s="648"/>
      <c r="D10" s="648"/>
    </row>
    <row r="11" spans="1:9" ht="15" customHeight="1" x14ac:dyDescent="0.2">
      <c r="A11" s="647"/>
      <c r="B11" s="648"/>
      <c r="C11" s="648"/>
      <c r="D11" s="648"/>
    </row>
    <row r="12" spans="1:9" ht="15" customHeight="1" x14ac:dyDescent="0.2">
      <c r="A12" s="645">
        <f>'Cover Sheet'!B8</f>
        <v>2026</v>
      </c>
      <c r="B12" s="646"/>
      <c r="C12" s="646"/>
      <c r="D12" s="646"/>
    </row>
    <row r="13" spans="1:9" ht="15" customHeight="1" x14ac:dyDescent="0.2">
      <c r="A13" s="647" t="s">
        <v>3113</v>
      </c>
      <c r="B13" s="648"/>
      <c r="C13" s="648"/>
      <c r="D13" s="648"/>
    </row>
    <row r="14" spans="1:9" ht="15" customHeight="1" x14ac:dyDescent="0.2">
      <c r="A14" s="647" t="s">
        <v>3114</v>
      </c>
      <c r="B14" s="648"/>
      <c r="C14" s="648"/>
      <c r="D14" s="648"/>
    </row>
    <row r="15" spans="1:9" ht="15" customHeight="1" x14ac:dyDescent="0.2">
      <c r="A15" s="647"/>
      <c r="B15" s="648"/>
      <c r="C15" s="648"/>
      <c r="D15" s="648"/>
    </row>
    <row r="16" spans="1:9" ht="15" customHeight="1" x14ac:dyDescent="0.2">
      <c r="A16" s="647" t="s">
        <v>3115</v>
      </c>
      <c r="B16" s="648"/>
      <c r="C16" s="648"/>
      <c r="D16" s="648"/>
    </row>
    <row r="17" spans="1:4" ht="15" customHeight="1" x14ac:dyDescent="0.2">
      <c r="A17" s="647" t="s">
        <v>3116</v>
      </c>
      <c r="B17" s="648"/>
      <c r="C17" s="648"/>
      <c r="D17" s="648"/>
    </row>
    <row r="18" spans="1:4" ht="15" customHeight="1" x14ac:dyDescent="0.2">
      <c r="A18" s="647" t="s">
        <v>3117</v>
      </c>
      <c r="B18" s="648"/>
      <c r="C18" s="648"/>
      <c r="D18" s="648"/>
    </row>
    <row r="19" spans="1:4" ht="15" customHeight="1" x14ac:dyDescent="0.2">
      <c r="A19" s="647" t="s">
        <v>3118</v>
      </c>
      <c r="B19" s="648"/>
      <c r="C19" s="648"/>
      <c r="D19" s="648"/>
    </row>
    <row r="20" spans="1:4" ht="15" customHeight="1" x14ac:dyDescent="0.2">
      <c r="A20" s="647"/>
      <c r="B20" s="648"/>
      <c r="C20" s="648"/>
      <c r="D20" s="648"/>
    </row>
    <row r="21" spans="1:4" ht="15" customHeight="1" x14ac:dyDescent="0.2">
      <c r="A21" s="647" t="s">
        <v>3119</v>
      </c>
      <c r="B21" s="648"/>
      <c r="C21" s="648"/>
      <c r="D21" s="648"/>
    </row>
    <row r="22" spans="1:4" ht="15" customHeight="1" x14ac:dyDescent="0.2">
      <c r="A22" s="651">
        <f>'Cover Sheet'!B8</f>
        <v>2026</v>
      </c>
      <c r="B22" s="652"/>
      <c r="C22" s="652"/>
      <c r="D22" s="652"/>
    </row>
    <row r="23" spans="1:4" ht="15" customHeight="1" x14ac:dyDescent="0.2">
      <c r="A23" s="647" t="s">
        <v>3120</v>
      </c>
      <c r="B23" s="648"/>
      <c r="C23" s="648"/>
      <c r="D23" s="648"/>
    </row>
    <row r="24" spans="1:4" ht="15" customHeight="1" x14ac:dyDescent="0.2">
      <c r="A24" s="648"/>
      <c r="B24" s="643"/>
      <c r="C24" s="643"/>
      <c r="D24" s="643"/>
    </row>
    <row r="25" spans="1:4" ht="15" customHeight="1" x14ac:dyDescent="0.25">
      <c r="A25" s="647" t="s">
        <v>3121</v>
      </c>
      <c r="B25" s="648"/>
      <c r="C25" s="88" t="s">
        <v>7</v>
      </c>
      <c r="D25" s="599"/>
    </row>
    <row r="26" spans="1:4" ht="15" customHeight="1" x14ac:dyDescent="0.2">
      <c r="A26" s="647"/>
      <c r="B26" s="643"/>
      <c r="C26" s="643"/>
      <c r="D26" s="643"/>
    </row>
    <row r="27" spans="1:4" ht="15" customHeight="1" x14ac:dyDescent="0.25">
      <c r="A27" s="598" t="s">
        <v>3122</v>
      </c>
      <c r="C27" s="598" t="s">
        <v>203</v>
      </c>
      <c r="D27" s="599"/>
    </row>
    <row r="28" spans="1:4" ht="15" customHeight="1" x14ac:dyDescent="0.25">
      <c r="A28" s="599"/>
      <c r="C28" s="598" t="s">
        <v>2</v>
      </c>
      <c r="D28" s="599"/>
    </row>
    <row r="29" spans="1:4" ht="15" customHeight="1" x14ac:dyDescent="0.25">
      <c r="A29" s="599"/>
      <c r="C29" s="598" t="s">
        <v>204</v>
      </c>
      <c r="D29" s="599"/>
    </row>
    <row r="30" spans="1:4" ht="15" customHeight="1" x14ac:dyDescent="0.25">
      <c r="A30" s="599"/>
      <c r="C30" s="598" t="s">
        <v>205</v>
      </c>
      <c r="D30" s="599"/>
    </row>
    <row r="31" spans="1:4" ht="15" customHeight="1" x14ac:dyDescent="0.2">
      <c r="A31" s="647"/>
      <c r="B31" s="643"/>
      <c r="C31" s="643"/>
      <c r="D31" s="643"/>
    </row>
    <row r="32" spans="1:4" ht="15" customHeight="1" x14ac:dyDescent="0.2">
      <c r="A32" s="647" t="s">
        <v>206</v>
      </c>
      <c r="B32" s="649"/>
      <c r="C32" s="649"/>
      <c r="D32" s="649"/>
    </row>
    <row r="33" spans="1:4" ht="15" customHeight="1" x14ac:dyDescent="0.2">
      <c r="A33" s="647"/>
      <c r="B33" s="649"/>
      <c r="C33" s="649"/>
      <c r="D33" s="649"/>
    </row>
    <row r="34" spans="1:4" ht="15" customHeight="1" x14ac:dyDescent="0.2">
      <c r="A34" s="647" t="s">
        <v>207</v>
      </c>
      <c r="B34" s="649"/>
      <c r="C34" s="649"/>
      <c r="D34" s="649"/>
    </row>
    <row r="35" spans="1:4" ht="15" customHeight="1" x14ac:dyDescent="0.2">
      <c r="A35" s="647"/>
      <c r="B35" s="649"/>
      <c r="C35" s="649"/>
      <c r="D35" s="649"/>
    </row>
    <row r="36" spans="1:4" ht="15" customHeight="1" x14ac:dyDescent="0.2">
      <c r="A36" s="647"/>
      <c r="B36" s="649"/>
      <c r="C36" s="649"/>
      <c r="D36" s="649"/>
    </row>
    <row r="37" spans="1:4" ht="15" customHeight="1" x14ac:dyDescent="0.2">
      <c r="A37" s="647"/>
      <c r="B37" s="649"/>
      <c r="C37" s="649"/>
      <c r="D37" s="649"/>
    </row>
    <row r="38" spans="1:4" ht="15" customHeight="1" x14ac:dyDescent="0.2">
      <c r="A38" s="647"/>
      <c r="B38" s="649"/>
      <c r="C38" s="649"/>
      <c r="D38" s="649"/>
    </row>
    <row r="39" spans="1:4" ht="15" customHeight="1" x14ac:dyDescent="0.2">
      <c r="A39" s="647" t="s">
        <v>3123</v>
      </c>
      <c r="B39" s="649"/>
      <c r="C39" s="649"/>
      <c r="D39" s="649"/>
    </row>
    <row r="40" spans="1:4" ht="15" customHeight="1" x14ac:dyDescent="0.2">
      <c r="A40" s="647" t="s">
        <v>3124</v>
      </c>
      <c r="B40" s="649"/>
      <c r="C40" s="649"/>
      <c r="D40" s="649"/>
    </row>
    <row r="41" spans="1:4" ht="15" customHeight="1" x14ac:dyDescent="0.2">
      <c r="A41" s="647" t="s">
        <v>208</v>
      </c>
      <c r="B41" s="649"/>
      <c r="C41" s="649"/>
      <c r="D41" s="649"/>
    </row>
    <row r="42" spans="1:4" ht="15" customHeight="1" x14ac:dyDescent="0.2">
      <c r="A42" s="647"/>
      <c r="B42" s="643"/>
      <c r="C42" s="643"/>
      <c r="D42" s="643"/>
    </row>
    <row r="43" spans="1:4" ht="15" customHeight="1" x14ac:dyDescent="0.2">
      <c r="A43" s="647"/>
      <c r="B43" s="643"/>
      <c r="C43" s="643"/>
      <c r="D43" s="643"/>
    </row>
    <row r="44" spans="1:4" ht="15" customHeight="1" x14ac:dyDescent="0.2">
      <c r="A44" s="647"/>
      <c r="B44" s="643"/>
      <c r="C44" s="643"/>
      <c r="D44" s="643"/>
    </row>
    <row r="45" spans="1:4" ht="15" customHeight="1" x14ac:dyDescent="0.2">
      <c r="A45" s="647"/>
      <c r="B45" s="643"/>
      <c r="C45" s="643"/>
      <c r="D45" s="643"/>
    </row>
    <row r="46" spans="1:4" ht="15" customHeight="1" x14ac:dyDescent="0.2">
      <c r="A46" s="647"/>
      <c r="B46" s="643"/>
      <c r="C46" s="643"/>
      <c r="D46" s="643"/>
    </row>
    <row r="47" spans="1:4" ht="15" customHeight="1" x14ac:dyDescent="0.2">
      <c r="A47" s="647"/>
      <c r="B47" s="643"/>
      <c r="C47" s="643"/>
      <c r="D47" s="643"/>
    </row>
    <row r="48" spans="1:4" ht="15" customHeight="1" x14ac:dyDescent="0.2">
      <c r="A48" s="647"/>
      <c r="B48" s="643"/>
      <c r="C48" s="643"/>
      <c r="D48" s="643"/>
    </row>
    <row r="49" spans="1:14" ht="15" customHeight="1" x14ac:dyDescent="0.2">
      <c r="A49" s="647"/>
      <c r="B49" s="643"/>
      <c r="C49" s="643"/>
      <c r="D49" s="643"/>
    </row>
    <row r="50" spans="1:14" ht="15" customHeight="1" x14ac:dyDescent="0.2">
      <c r="A50" s="647"/>
      <c r="B50" s="647"/>
      <c r="C50" s="647"/>
      <c r="D50" s="647"/>
    </row>
    <row r="51" spans="1:14" ht="15" customHeight="1" x14ac:dyDescent="0.2">
      <c r="A51" s="647"/>
      <c r="B51" s="647"/>
      <c r="C51" s="647"/>
      <c r="D51" s="647"/>
    </row>
    <row r="52" spans="1:14" ht="15" customHeight="1" x14ac:dyDescent="0.2">
      <c r="A52" s="647"/>
      <c r="B52" s="647"/>
      <c r="C52" s="647"/>
      <c r="D52" s="647"/>
    </row>
    <row r="53" spans="1:14" ht="15" customHeight="1" x14ac:dyDescent="0.2">
      <c r="A53" s="647"/>
      <c r="B53" s="643"/>
      <c r="C53" s="643"/>
      <c r="D53" s="643"/>
    </row>
    <row r="54" spans="1:14" ht="15" customHeight="1" x14ac:dyDescent="0.2">
      <c r="A54" s="647"/>
      <c r="B54" s="643"/>
      <c r="C54" s="643"/>
      <c r="D54" s="643"/>
    </row>
    <row r="55" spans="1:14" ht="15" customHeight="1" x14ac:dyDescent="0.2">
      <c r="A55" s="650"/>
      <c r="B55" s="643"/>
      <c r="C55" s="643"/>
      <c r="D55" s="643"/>
    </row>
    <row r="56" spans="1:14" ht="15" customHeight="1" x14ac:dyDescent="0.25">
      <c r="A56" s="87"/>
    </row>
    <row r="57" spans="1:14" ht="12.75" x14ac:dyDescent="0.2">
      <c r="A57" s="89"/>
      <c r="B57" s="90"/>
      <c r="C57" s="91"/>
      <c r="D57" s="92"/>
      <c r="F57" s="76" t="s">
        <v>209</v>
      </c>
      <c r="G57" s="77">
        <v>1000521</v>
      </c>
      <c r="H57" s="78"/>
      <c r="I57" s="78"/>
      <c r="J57" s="76"/>
      <c r="K57" s="76" t="s">
        <v>123</v>
      </c>
      <c r="L57" s="78" t="s">
        <v>210</v>
      </c>
      <c r="M57" s="79"/>
      <c r="N57" s="79"/>
    </row>
    <row r="58" spans="1:14" ht="12.75" x14ac:dyDescent="0.2">
      <c r="A58" s="89"/>
      <c r="B58" s="93"/>
      <c r="C58" s="91"/>
      <c r="D58" s="92"/>
      <c r="F58" s="76" t="s">
        <v>211</v>
      </c>
      <c r="G58" s="78" t="s">
        <v>212</v>
      </c>
      <c r="H58" s="78"/>
      <c r="I58" s="78"/>
      <c r="J58" s="76"/>
      <c r="K58" s="76" t="s">
        <v>213</v>
      </c>
      <c r="L58" s="78" t="s">
        <v>214</v>
      </c>
      <c r="M58" s="79"/>
      <c r="N58" s="79"/>
    </row>
    <row r="59" spans="1:14" ht="12.75" x14ac:dyDescent="0.2">
      <c r="A59" s="89"/>
      <c r="B59" s="93"/>
      <c r="C59" s="91"/>
      <c r="D59" s="92"/>
      <c r="F59" s="76" t="s">
        <v>215</v>
      </c>
      <c r="G59" s="78" t="s">
        <v>216</v>
      </c>
      <c r="H59" s="78" t="s">
        <v>217</v>
      </c>
      <c r="I59" s="80">
        <v>836079615</v>
      </c>
      <c r="J59" s="76" t="s">
        <v>218</v>
      </c>
      <c r="K59" s="78"/>
      <c r="L59" s="78" t="s">
        <v>219</v>
      </c>
      <c r="M59" s="79"/>
      <c r="N59" s="79"/>
    </row>
    <row r="60" spans="1:14" ht="12.75" x14ac:dyDescent="0.2">
      <c r="A60" s="89"/>
      <c r="B60" s="93"/>
      <c r="C60" s="91"/>
      <c r="D60" s="92"/>
      <c r="F60" s="76"/>
      <c r="G60" s="78"/>
      <c r="H60" s="78"/>
      <c r="I60" s="78"/>
      <c r="J60" s="76"/>
      <c r="K60" s="76" t="s">
        <v>220</v>
      </c>
      <c r="L60" s="78"/>
      <c r="M60" s="79"/>
      <c r="N60" s="79"/>
    </row>
    <row r="61" spans="1:14" ht="12.75" x14ac:dyDescent="0.2">
      <c r="A61" s="89"/>
      <c r="B61" s="93"/>
      <c r="C61" s="91"/>
      <c r="D61" s="92"/>
      <c r="F61" s="76" t="s">
        <v>221</v>
      </c>
      <c r="G61" s="78" t="s">
        <v>162</v>
      </c>
      <c r="H61" s="78"/>
      <c r="I61" s="78"/>
      <c r="J61" s="76"/>
      <c r="K61" s="76" t="s">
        <v>222</v>
      </c>
      <c r="L61" s="78" t="s">
        <v>223</v>
      </c>
      <c r="M61" s="79"/>
      <c r="N61" s="79"/>
    </row>
    <row r="62" spans="1:14" ht="12.75" x14ac:dyDescent="0.2">
      <c r="A62" s="89"/>
      <c r="B62" s="93"/>
      <c r="C62" s="91"/>
      <c r="D62" s="92"/>
      <c r="F62" s="78"/>
      <c r="G62" s="78"/>
      <c r="H62" s="78"/>
      <c r="I62" s="78"/>
      <c r="J62" s="78"/>
      <c r="K62" s="78"/>
      <c r="L62" s="78"/>
      <c r="M62" s="79"/>
      <c r="N62" s="79"/>
    </row>
    <row r="63" spans="1:14" ht="12.75" x14ac:dyDescent="0.2">
      <c r="A63" s="89"/>
      <c r="B63" s="93"/>
      <c r="C63" s="91"/>
      <c r="D63" s="92"/>
      <c r="F63" s="76" t="s">
        <v>209</v>
      </c>
      <c r="G63" s="77">
        <v>1002021</v>
      </c>
      <c r="H63" s="78"/>
      <c r="I63" s="78"/>
      <c r="J63" s="76"/>
      <c r="K63" s="76" t="s">
        <v>123</v>
      </c>
      <c r="L63" s="78" t="s">
        <v>224</v>
      </c>
      <c r="M63" s="79"/>
      <c r="N63" s="79"/>
    </row>
    <row r="64" spans="1:14" ht="12.75" x14ac:dyDescent="0.2">
      <c r="A64" s="89"/>
      <c r="B64" s="93"/>
      <c r="C64" s="91"/>
      <c r="D64" s="92"/>
      <c r="F64" s="76" t="s">
        <v>211</v>
      </c>
      <c r="G64" s="78" t="s">
        <v>225</v>
      </c>
      <c r="H64" s="78"/>
      <c r="I64" s="78"/>
      <c r="J64" s="76"/>
      <c r="K64" s="76" t="s">
        <v>213</v>
      </c>
      <c r="L64" s="78" t="s">
        <v>226</v>
      </c>
      <c r="M64" s="79"/>
      <c r="N64" s="79"/>
    </row>
    <row r="65" spans="1:14" ht="12.75" x14ac:dyDescent="0.2">
      <c r="A65" s="89"/>
      <c r="B65" s="93"/>
      <c r="C65" s="91"/>
      <c r="D65" s="92"/>
      <c r="F65" s="76" t="s">
        <v>215</v>
      </c>
      <c r="G65" s="78" t="s">
        <v>227</v>
      </c>
      <c r="H65" s="78" t="s">
        <v>217</v>
      </c>
      <c r="I65" s="80">
        <v>837070070</v>
      </c>
      <c r="J65" s="76" t="s">
        <v>218</v>
      </c>
      <c r="K65" s="78"/>
      <c r="L65" s="78" t="s">
        <v>228</v>
      </c>
      <c r="M65" s="79"/>
      <c r="N65" s="79"/>
    </row>
    <row r="66" spans="1:14" ht="12.75" x14ac:dyDescent="0.2">
      <c r="A66" s="89"/>
      <c r="B66" s="93"/>
      <c r="C66" s="91"/>
      <c r="D66" s="92"/>
      <c r="F66" s="76"/>
      <c r="G66" s="78"/>
      <c r="H66" s="78"/>
      <c r="I66" s="78"/>
      <c r="J66" s="76"/>
      <c r="K66" s="76" t="s">
        <v>220</v>
      </c>
      <c r="L66" s="78"/>
      <c r="M66" s="79"/>
      <c r="N66" s="79"/>
    </row>
    <row r="67" spans="1:14" ht="12.75" x14ac:dyDescent="0.2">
      <c r="A67" s="89"/>
      <c r="B67" s="93"/>
      <c r="C67" s="91"/>
      <c r="D67" s="92"/>
      <c r="F67" s="76" t="s">
        <v>221</v>
      </c>
      <c r="G67" s="78" t="s">
        <v>162</v>
      </c>
      <c r="H67" s="78"/>
      <c r="I67" s="78"/>
      <c r="J67" s="76"/>
      <c r="K67" s="76" t="s">
        <v>222</v>
      </c>
      <c r="L67" s="78" t="s">
        <v>229</v>
      </c>
      <c r="M67" s="79"/>
      <c r="N67" s="79"/>
    </row>
    <row r="68" spans="1:14" ht="12.75" x14ac:dyDescent="0.2">
      <c r="A68" s="89"/>
      <c r="B68" s="93"/>
      <c r="C68" s="91"/>
      <c r="D68" s="92"/>
      <c r="F68" s="78"/>
      <c r="G68" s="78"/>
      <c r="H68" s="78"/>
      <c r="I68" s="78"/>
      <c r="J68" s="78"/>
      <c r="K68" s="78"/>
      <c r="L68" s="78"/>
      <c r="M68" s="79"/>
      <c r="N68" s="79"/>
    </row>
    <row r="69" spans="1:14" ht="12.75" x14ac:dyDescent="0.2">
      <c r="A69" s="89"/>
      <c r="B69" s="93"/>
      <c r="C69" s="91"/>
      <c r="D69" s="92"/>
      <c r="F69" s="76" t="s">
        <v>209</v>
      </c>
      <c r="G69" s="77">
        <v>1003021</v>
      </c>
      <c r="H69" s="78"/>
      <c r="I69" s="78"/>
      <c r="J69" s="76"/>
      <c r="K69" s="76" t="s">
        <v>123</v>
      </c>
      <c r="L69" s="78" t="s">
        <v>230</v>
      </c>
      <c r="M69" s="79"/>
      <c r="N69" s="79"/>
    </row>
    <row r="70" spans="1:14" ht="12.75" x14ac:dyDescent="0.2">
      <c r="A70" s="89"/>
      <c r="B70" s="93"/>
      <c r="C70" s="91"/>
      <c r="D70" s="92"/>
      <c r="F70" s="76" t="s">
        <v>211</v>
      </c>
      <c r="G70" s="78" t="s">
        <v>231</v>
      </c>
      <c r="H70" s="78"/>
      <c r="I70" s="78"/>
      <c r="J70" s="76"/>
      <c r="K70" s="76" t="s">
        <v>213</v>
      </c>
      <c r="L70" s="78" t="s">
        <v>232</v>
      </c>
      <c r="M70" s="79"/>
      <c r="N70" s="79"/>
    </row>
    <row r="71" spans="1:14" ht="12.75" x14ac:dyDescent="0.2">
      <c r="A71" s="89"/>
      <c r="B71" s="93"/>
      <c r="C71" s="91"/>
      <c r="D71" s="92"/>
      <c r="F71" s="76" t="s">
        <v>215</v>
      </c>
      <c r="G71" s="78" t="s">
        <v>233</v>
      </c>
      <c r="H71" s="78" t="s">
        <v>234</v>
      </c>
      <c r="I71" s="80">
        <v>972322151</v>
      </c>
      <c r="J71" s="76" t="s">
        <v>218</v>
      </c>
      <c r="K71" s="78"/>
      <c r="L71" s="78" t="s">
        <v>235</v>
      </c>
      <c r="M71" s="79"/>
      <c r="N71" s="79"/>
    </row>
    <row r="72" spans="1:14" ht="12.75" x14ac:dyDescent="0.2">
      <c r="A72" s="89"/>
      <c r="B72" s="93"/>
      <c r="C72" s="91"/>
      <c r="D72" s="92"/>
      <c r="F72" s="76"/>
      <c r="G72" s="78"/>
      <c r="H72" s="78"/>
      <c r="I72" s="78"/>
      <c r="J72" s="76"/>
      <c r="K72" s="76" t="s">
        <v>220</v>
      </c>
      <c r="L72" s="78"/>
      <c r="M72" s="79"/>
      <c r="N72" s="79"/>
    </row>
    <row r="73" spans="1:14" ht="12.75" x14ac:dyDescent="0.2">
      <c r="A73" s="89"/>
      <c r="B73" s="93"/>
      <c r="C73" s="91"/>
      <c r="D73" s="92"/>
      <c r="F73" s="76" t="s">
        <v>221</v>
      </c>
      <c r="G73" s="78" t="s">
        <v>162</v>
      </c>
      <c r="H73" s="78"/>
      <c r="I73" s="78"/>
      <c r="J73" s="76"/>
      <c r="K73" s="76" t="s">
        <v>222</v>
      </c>
      <c r="L73" s="78" t="s">
        <v>236</v>
      </c>
      <c r="M73" s="79"/>
      <c r="N73" s="79"/>
    </row>
    <row r="74" spans="1:14" ht="12.75" x14ac:dyDescent="0.2">
      <c r="A74" s="89"/>
      <c r="B74" s="93"/>
      <c r="C74" s="91"/>
      <c r="D74" s="92"/>
      <c r="F74" s="78"/>
      <c r="G74" s="78"/>
      <c r="H74" s="78"/>
      <c r="I74" s="78"/>
      <c r="J74" s="78"/>
      <c r="K74" s="78"/>
      <c r="L74" s="78"/>
      <c r="M74" s="79"/>
      <c r="N74" s="79"/>
    </row>
    <row r="75" spans="1:14" ht="12.75" x14ac:dyDescent="0.2">
      <c r="A75" s="89"/>
      <c r="B75" s="93"/>
      <c r="C75" s="91"/>
      <c r="D75" s="92"/>
      <c r="F75" s="76" t="s">
        <v>209</v>
      </c>
      <c r="G75" s="77">
        <v>1005021</v>
      </c>
      <c r="H75" s="78"/>
      <c r="I75" s="78"/>
      <c r="J75" s="76"/>
      <c r="K75" s="76" t="s">
        <v>123</v>
      </c>
      <c r="L75" s="78" t="s">
        <v>237</v>
      </c>
      <c r="M75" s="79"/>
      <c r="N75" s="79"/>
    </row>
    <row r="76" spans="1:14" ht="12.75" x14ac:dyDescent="0.2">
      <c r="A76" s="89"/>
      <c r="B76" s="93"/>
      <c r="C76" s="91"/>
      <c r="D76" s="92"/>
      <c r="F76" s="76" t="s">
        <v>211</v>
      </c>
      <c r="G76" s="78" t="s">
        <v>238</v>
      </c>
      <c r="H76" s="78"/>
      <c r="I76" s="78"/>
      <c r="J76" s="76"/>
      <c r="K76" s="76" t="s">
        <v>213</v>
      </c>
      <c r="L76" s="78" t="s">
        <v>239</v>
      </c>
      <c r="M76" s="79"/>
      <c r="N76" s="79"/>
    </row>
    <row r="77" spans="1:14" ht="12.75" x14ac:dyDescent="0.2">
      <c r="A77" s="89"/>
      <c r="B77" s="93"/>
      <c r="C77" s="91"/>
      <c r="D77" s="92"/>
      <c r="F77" s="76" t="s">
        <v>215</v>
      </c>
      <c r="G77" s="78" t="s">
        <v>240</v>
      </c>
      <c r="H77" s="78" t="s">
        <v>241</v>
      </c>
      <c r="I77" s="80">
        <v>992021902</v>
      </c>
      <c r="J77" s="76" t="s">
        <v>218</v>
      </c>
      <c r="K77" s="78"/>
      <c r="L77" s="78" t="s">
        <v>242</v>
      </c>
      <c r="M77" s="79"/>
      <c r="N77" s="79"/>
    </row>
    <row r="78" spans="1:14" ht="12.75" x14ac:dyDescent="0.2">
      <c r="A78" s="89"/>
      <c r="B78" s="93"/>
      <c r="C78" s="91"/>
      <c r="D78" s="92"/>
      <c r="F78" s="76"/>
      <c r="G78" s="78"/>
      <c r="H78" s="78"/>
      <c r="I78" s="78"/>
      <c r="J78" s="76"/>
      <c r="K78" s="76" t="s">
        <v>220</v>
      </c>
      <c r="L78" s="78"/>
      <c r="M78" s="79"/>
      <c r="N78" s="79"/>
    </row>
    <row r="79" spans="1:14" ht="12.75" x14ac:dyDescent="0.2">
      <c r="A79" s="89"/>
      <c r="B79" s="93"/>
      <c r="C79" s="91"/>
      <c r="D79" s="92"/>
      <c r="F79" s="76" t="s">
        <v>221</v>
      </c>
      <c r="G79" s="78" t="s">
        <v>162</v>
      </c>
      <c r="H79" s="78"/>
      <c r="I79" s="78"/>
      <c r="J79" s="76"/>
      <c r="K79" s="76" t="s">
        <v>222</v>
      </c>
      <c r="L79" s="78" t="s">
        <v>243</v>
      </c>
      <c r="M79" s="79"/>
      <c r="N79" s="79"/>
    </row>
    <row r="80" spans="1:14" ht="12.75" x14ac:dyDescent="0.2">
      <c r="A80" s="89"/>
      <c r="B80" s="93"/>
      <c r="C80" s="91"/>
      <c r="D80" s="92"/>
      <c r="F80" s="78"/>
      <c r="G80" s="78"/>
      <c r="H80" s="78"/>
      <c r="I80" s="78"/>
      <c r="J80" s="78"/>
      <c r="K80" s="78"/>
      <c r="L80" s="78"/>
      <c r="M80" s="79"/>
      <c r="N80" s="79"/>
    </row>
    <row r="81" spans="1:14" ht="12.75" x14ac:dyDescent="0.2">
      <c r="A81" s="89"/>
      <c r="B81" s="93"/>
      <c r="C81" s="91"/>
      <c r="D81" s="92"/>
      <c r="F81" s="76" t="s">
        <v>209</v>
      </c>
      <c r="G81" s="77">
        <v>2000121</v>
      </c>
      <c r="H81" s="78"/>
      <c r="I81" s="78"/>
      <c r="J81" s="76"/>
      <c r="K81" s="76" t="s">
        <v>123</v>
      </c>
      <c r="L81" s="78" t="s">
        <v>244</v>
      </c>
      <c r="M81" s="79"/>
      <c r="N81" s="79"/>
    </row>
    <row r="82" spans="1:14" ht="12.75" x14ac:dyDescent="0.2">
      <c r="A82" s="89"/>
      <c r="B82" s="93"/>
      <c r="C82" s="91"/>
      <c r="D82" s="92"/>
      <c r="F82" s="76" t="s">
        <v>211</v>
      </c>
      <c r="G82" s="78" t="s">
        <v>245</v>
      </c>
      <c r="H82" s="78"/>
      <c r="I82" s="78"/>
      <c r="J82" s="76"/>
      <c r="K82" s="76" t="s">
        <v>213</v>
      </c>
      <c r="L82" s="78" t="s">
        <v>246</v>
      </c>
      <c r="M82" s="79"/>
      <c r="N82" s="79"/>
    </row>
    <row r="83" spans="1:14" x14ac:dyDescent="0.25">
      <c r="F83" s="76" t="s">
        <v>215</v>
      </c>
      <c r="G83" s="78" t="s">
        <v>247</v>
      </c>
      <c r="H83" s="78" t="s">
        <v>217</v>
      </c>
      <c r="I83" s="80">
        <v>835019625</v>
      </c>
      <c r="J83" s="76" t="s">
        <v>218</v>
      </c>
      <c r="K83" s="78"/>
      <c r="L83" s="78" t="s">
        <v>248</v>
      </c>
      <c r="M83" s="79"/>
      <c r="N83" s="79"/>
    </row>
    <row r="84" spans="1:14" x14ac:dyDescent="0.25">
      <c r="F84" s="76"/>
      <c r="G84" s="78"/>
      <c r="H84" s="78"/>
      <c r="I84" s="78"/>
      <c r="J84" s="76"/>
      <c r="K84" s="76" t="s">
        <v>220</v>
      </c>
      <c r="L84" s="78"/>
      <c r="M84" s="79"/>
      <c r="N84" s="79"/>
    </row>
    <row r="85" spans="1:14" x14ac:dyDescent="0.25">
      <c r="F85" s="76" t="s">
        <v>221</v>
      </c>
      <c r="G85" s="78" t="s">
        <v>162</v>
      </c>
      <c r="H85" s="78"/>
      <c r="I85" s="78"/>
      <c r="J85" s="76"/>
      <c r="K85" s="76" t="s">
        <v>222</v>
      </c>
      <c r="L85" s="78" t="s">
        <v>249</v>
      </c>
      <c r="M85" s="79"/>
      <c r="N85" s="79"/>
    </row>
    <row r="86" spans="1:14" x14ac:dyDescent="0.25">
      <c r="F86" s="78"/>
      <c r="G86" s="78"/>
      <c r="H86" s="78"/>
      <c r="I86" s="78"/>
      <c r="J86" s="78"/>
      <c r="K86" s="78"/>
      <c r="L86" s="78"/>
      <c r="M86" s="79"/>
      <c r="N86" s="79"/>
    </row>
    <row r="87" spans="1:14" x14ac:dyDescent="0.25">
      <c r="F87" s="76" t="s">
        <v>209</v>
      </c>
      <c r="G87" s="77">
        <v>2000221</v>
      </c>
      <c r="H87" s="78"/>
      <c r="I87" s="78"/>
      <c r="J87" s="76"/>
      <c r="K87" s="76" t="s">
        <v>123</v>
      </c>
      <c r="L87" s="78" t="s">
        <v>250</v>
      </c>
      <c r="M87" s="79"/>
      <c r="N87" s="79"/>
    </row>
    <row r="88" spans="1:14" x14ac:dyDescent="0.25">
      <c r="F88" s="76" t="s">
        <v>211</v>
      </c>
      <c r="G88" s="78" t="s">
        <v>251</v>
      </c>
      <c r="H88" s="78"/>
      <c r="I88" s="78"/>
      <c r="J88" s="76"/>
      <c r="K88" s="76" t="s">
        <v>213</v>
      </c>
      <c r="L88" s="78" t="s">
        <v>252</v>
      </c>
      <c r="M88" s="79"/>
      <c r="N88" s="79"/>
    </row>
    <row r="89" spans="1:14" x14ac:dyDescent="0.25">
      <c r="F89" s="76" t="s">
        <v>215</v>
      </c>
      <c r="G89" s="78" t="s">
        <v>253</v>
      </c>
      <c r="H89" s="78" t="s">
        <v>217</v>
      </c>
      <c r="I89" s="80">
        <v>833501630</v>
      </c>
      <c r="J89" s="76" t="s">
        <v>218</v>
      </c>
      <c r="K89" s="78"/>
      <c r="L89" s="78" t="s">
        <v>254</v>
      </c>
      <c r="M89" s="79"/>
      <c r="N89" s="79"/>
    </row>
    <row r="90" spans="1:14" x14ac:dyDescent="0.25">
      <c r="F90" s="76"/>
      <c r="G90" s="78"/>
      <c r="H90" s="78"/>
      <c r="I90" s="78"/>
      <c r="J90" s="76"/>
      <c r="K90" s="76" t="s">
        <v>220</v>
      </c>
      <c r="L90" s="78"/>
      <c r="M90" s="79"/>
      <c r="N90" s="79"/>
    </row>
    <row r="91" spans="1:14" x14ac:dyDescent="0.25">
      <c r="F91" s="76" t="s">
        <v>221</v>
      </c>
      <c r="G91" s="78" t="s">
        <v>162</v>
      </c>
      <c r="H91" s="78"/>
      <c r="I91" s="78"/>
      <c r="J91" s="76"/>
      <c r="K91" s="76" t="s">
        <v>222</v>
      </c>
      <c r="L91" s="78" t="s">
        <v>255</v>
      </c>
      <c r="M91" s="79"/>
      <c r="N91" s="79"/>
    </row>
    <row r="92" spans="1:14" x14ac:dyDescent="0.25">
      <c r="F92" s="78"/>
      <c r="G92" s="78"/>
      <c r="H92" s="78"/>
      <c r="I92" s="78"/>
      <c r="J92" s="78"/>
      <c r="K92" s="78"/>
      <c r="L92" s="78"/>
      <c r="M92" s="79"/>
      <c r="N92" s="79"/>
    </row>
    <row r="93" spans="1:14" x14ac:dyDescent="0.25">
      <c r="F93" s="76" t="s">
        <v>209</v>
      </c>
      <c r="G93" s="77">
        <v>2000321</v>
      </c>
      <c r="H93" s="78"/>
      <c r="I93" s="78"/>
      <c r="J93" s="76"/>
      <c r="K93" s="76" t="s">
        <v>123</v>
      </c>
      <c r="L93" s="78" t="s">
        <v>256</v>
      </c>
      <c r="M93" s="79"/>
      <c r="N93" s="79"/>
    </row>
    <row r="94" spans="1:14" x14ac:dyDescent="0.25">
      <c r="F94" s="76" t="s">
        <v>211</v>
      </c>
      <c r="G94" s="78" t="s">
        <v>257</v>
      </c>
      <c r="H94" s="78"/>
      <c r="I94" s="78"/>
      <c r="J94" s="76"/>
      <c r="K94" s="76" t="s">
        <v>213</v>
      </c>
      <c r="L94" s="78" t="s">
        <v>258</v>
      </c>
      <c r="M94" s="79"/>
      <c r="N94" s="79"/>
    </row>
    <row r="95" spans="1:14" x14ac:dyDescent="0.25">
      <c r="F95" s="76" t="s">
        <v>215</v>
      </c>
      <c r="G95" s="78" t="s">
        <v>259</v>
      </c>
      <c r="H95" s="78" t="s">
        <v>217</v>
      </c>
      <c r="I95" s="80">
        <v>834205624</v>
      </c>
      <c r="J95" s="76" t="s">
        <v>218</v>
      </c>
      <c r="K95" s="78"/>
      <c r="L95" s="78" t="s">
        <v>260</v>
      </c>
      <c r="M95" s="79"/>
      <c r="N95" s="79"/>
    </row>
    <row r="96" spans="1:14" x14ac:dyDescent="0.25">
      <c r="F96" s="76"/>
      <c r="G96" s="78"/>
      <c r="H96" s="78"/>
      <c r="I96" s="78"/>
      <c r="J96" s="76"/>
      <c r="K96" s="76" t="s">
        <v>220</v>
      </c>
      <c r="L96" s="78"/>
      <c r="M96" s="79"/>
      <c r="N96" s="79"/>
    </row>
    <row r="97" spans="6:14" x14ac:dyDescent="0.25">
      <c r="F97" s="76" t="s">
        <v>221</v>
      </c>
      <c r="G97" s="78" t="s">
        <v>162</v>
      </c>
      <c r="H97" s="78"/>
      <c r="I97" s="78"/>
      <c r="J97" s="76"/>
      <c r="K97" s="76" t="s">
        <v>222</v>
      </c>
      <c r="L97" s="78" t="s">
        <v>261</v>
      </c>
      <c r="M97" s="79"/>
      <c r="N97" s="79"/>
    </row>
    <row r="98" spans="6:14" x14ac:dyDescent="0.25">
      <c r="F98" s="78"/>
      <c r="G98" s="78"/>
      <c r="H98" s="78"/>
      <c r="I98" s="78"/>
      <c r="J98" s="78"/>
      <c r="K98" s="78"/>
      <c r="L98" s="78"/>
      <c r="M98" s="79"/>
      <c r="N98" s="79"/>
    </row>
    <row r="99" spans="6:14" x14ac:dyDescent="0.25">
      <c r="F99" s="78"/>
      <c r="G99" s="78"/>
      <c r="H99" s="78"/>
      <c r="I99" s="78"/>
      <c r="J99" s="81" t="s">
        <v>262</v>
      </c>
      <c r="K99" s="82">
        <v>1</v>
      </c>
      <c r="L99" s="81" t="s">
        <v>263</v>
      </c>
      <c r="M99" s="79"/>
      <c r="N99" s="79"/>
    </row>
    <row r="100" spans="6:14" x14ac:dyDescent="0.25">
      <c r="F100" s="78"/>
      <c r="G100" s="78"/>
      <c r="H100" s="78"/>
      <c r="I100" s="78"/>
      <c r="J100" s="78"/>
      <c r="K100" s="78"/>
      <c r="L100" s="78"/>
      <c r="M100" s="79"/>
      <c r="N100" s="79"/>
    </row>
    <row r="101" spans="6:14" x14ac:dyDescent="0.25">
      <c r="F101" s="76"/>
      <c r="G101" s="76"/>
      <c r="H101" s="76"/>
      <c r="I101" s="78"/>
      <c r="J101" s="78"/>
      <c r="K101" s="78"/>
      <c r="L101" s="78"/>
      <c r="M101" s="79"/>
      <c r="N101" s="79"/>
    </row>
    <row r="102" spans="6:14" x14ac:dyDescent="0.25">
      <c r="F102" s="78" t="s">
        <v>264</v>
      </c>
      <c r="G102" s="78"/>
      <c r="H102" s="78"/>
      <c r="I102" s="78"/>
      <c r="J102" s="78"/>
      <c r="K102" s="78"/>
      <c r="L102" s="78"/>
      <c r="M102" s="79"/>
      <c r="N102" s="79"/>
    </row>
    <row r="103" spans="6:14" x14ac:dyDescent="0.25">
      <c r="F103" s="78" t="s">
        <v>265</v>
      </c>
      <c r="G103" s="78"/>
      <c r="H103" s="78"/>
      <c r="I103" s="78"/>
      <c r="J103" s="78"/>
      <c r="K103" s="78"/>
      <c r="L103" s="78"/>
      <c r="M103" s="79"/>
      <c r="N103" s="79"/>
    </row>
    <row r="104" spans="6:14" x14ac:dyDescent="0.25">
      <c r="F104" s="78"/>
      <c r="G104" s="78"/>
      <c r="H104" s="78"/>
      <c r="I104" s="78"/>
      <c r="J104" s="78"/>
      <c r="K104" s="78"/>
      <c r="L104" s="78"/>
      <c r="M104" s="79"/>
      <c r="N104" s="79"/>
    </row>
    <row r="105" spans="6:14" x14ac:dyDescent="0.25">
      <c r="F105" s="76" t="s">
        <v>209</v>
      </c>
      <c r="G105" s="77">
        <v>2000421</v>
      </c>
      <c r="H105" s="78"/>
      <c r="I105" s="78"/>
      <c r="J105" s="76"/>
      <c r="K105" s="76" t="s">
        <v>123</v>
      </c>
      <c r="L105" s="78" t="s">
        <v>266</v>
      </c>
      <c r="M105" s="79"/>
      <c r="N105" s="79"/>
    </row>
    <row r="106" spans="6:14" x14ac:dyDescent="0.25">
      <c r="F106" s="76" t="s">
        <v>211</v>
      </c>
      <c r="G106" s="78" t="s">
        <v>267</v>
      </c>
      <c r="H106" s="78"/>
      <c r="I106" s="78"/>
      <c r="J106" s="76"/>
      <c r="K106" s="76" t="s">
        <v>213</v>
      </c>
      <c r="L106" s="78" t="s">
        <v>268</v>
      </c>
      <c r="M106" s="79"/>
      <c r="N106" s="79"/>
    </row>
    <row r="107" spans="6:14" x14ac:dyDescent="0.25">
      <c r="F107" s="76" t="s">
        <v>215</v>
      </c>
      <c r="G107" s="78" t="s">
        <v>269</v>
      </c>
      <c r="H107" s="78" t="s">
        <v>217</v>
      </c>
      <c r="I107" s="80">
        <v>833360085</v>
      </c>
      <c r="J107" s="76" t="s">
        <v>218</v>
      </c>
      <c r="K107" s="78"/>
      <c r="L107" s="78" t="s">
        <v>270</v>
      </c>
      <c r="M107" s="79"/>
      <c r="N107" s="79"/>
    </row>
    <row r="108" spans="6:14" x14ac:dyDescent="0.25">
      <c r="F108" s="76"/>
      <c r="G108" s="78"/>
      <c r="H108" s="78"/>
      <c r="I108" s="78"/>
      <c r="J108" s="76"/>
      <c r="K108" s="76" t="s">
        <v>220</v>
      </c>
      <c r="L108" s="78"/>
      <c r="M108" s="79"/>
      <c r="N108" s="79"/>
    </row>
    <row r="109" spans="6:14" x14ac:dyDescent="0.25">
      <c r="F109" s="76" t="s">
        <v>221</v>
      </c>
      <c r="G109" s="78" t="s">
        <v>162</v>
      </c>
      <c r="H109" s="78"/>
      <c r="I109" s="78"/>
      <c r="J109" s="76"/>
      <c r="K109" s="76" t="s">
        <v>222</v>
      </c>
      <c r="L109" s="78" t="s">
        <v>162</v>
      </c>
      <c r="M109" s="79"/>
      <c r="N109" s="79"/>
    </row>
    <row r="110" spans="6:14" x14ac:dyDescent="0.25">
      <c r="F110" s="78"/>
      <c r="G110" s="78"/>
      <c r="H110" s="78"/>
      <c r="I110" s="78"/>
      <c r="J110" s="78"/>
      <c r="K110" s="78"/>
      <c r="L110" s="78"/>
      <c r="M110" s="79"/>
      <c r="N110" s="79"/>
    </row>
    <row r="111" spans="6:14" x14ac:dyDescent="0.25">
      <c r="F111" s="76" t="s">
        <v>209</v>
      </c>
      <c r="G111" s="77">
        <v>2000521</v>
      </c>
      <c r="H111" s="78"/>
      <c r="I111" s="78"/>
      <c r="J111" s="76"/>
      <c r="K111" s="76" t="s">
        <v>123</v>
      </c>
      <c r="L111" s="83" t="s">
        <v>271</v>
      </c>
      <c r="M111" s="79"/>
      <c r="N111" s="79"/>
    </row>
    <row r="112" spans="6:14" x14ac:dyDescent="0.25">
      <c r="F112" s="78"/>
      <c r="G112" s="78"/>
      <c r="H112" s="78"/>
      <c r="I112" s="78"/>
      <c r="J112" s="78"/>
      <c r="K112" s="78"/>
      <c r="L112" s="83" t="s">
        <v>272</v>
      </c>
      <c r="M112" s="79"/>
      <c r="N112" s="79"/>
    </row>
    <row r="113" spans="6:14" x14ac:dyDescent="0.25">
      <c r="F113" s="76" t="s">
        <v>211</v>
      </c>
      <c r="G113" s="78" t="s">
        <v>257</v>
      </c>
      <c r="H113" s="78"/>
      <c r="I113" s="78"/>
      <c r="J113" s="76"/>
      <c r="K113" s="76" t="s">
        <v>213</v>
      </c>
      <c r="L113" s="78" t="s">
        <v>273</v>
      </c>
      <c r="M113" s="79"/>
      <c r="N113" s="79"/>
    </row>
    <row r="114" spans="6:14" x14ac:dyDescent="0.25">
      <c r="F114" s="76" t="s">
        <v>215</v>
      </c>
      <c r="G114" s="83" t="s">
        <v>274</v>
      </c>
      <c r="H114" s="78" t="s">
        <v>217</v>
      </c>
      <c r="I114" s="80">
        <v>835300300</v>
      </c>
      <c r="J114" s="76" t="s">
        <v>218</v>
      </c>
      <c r="K114" s="78"/>
      <c r="L114" s="78" t="s">
        <v>275</v>
      </c>
      <c r="M114" s="79"/>
      <c r="N114" s="79"/>
    </row>
    <row r="115" spans="6:14" x14ac:dyDescent="0.25">
      <c r="F115" s="76"/>
      <c r="G115" s="83" t="s">
        <v>276</v>
      </c>
      <c r="H115" s="78"/>
      <c r="I115" s="78"/>
      <c r="J115" s="76"/>
      <c r="K115" s="76" t="s">
        <v>220</v>
      </c>
      <c r="L115" s="78"/>
      <c r="M115" s="79"/>
      <c r="N115" s="79"/>
    </row>
    <row r="116" spans="6:14" x14ac:dyDescent="0.25">
      <c r="F116" s="76" t="s">
        <v>221</v>
      </c>
      <c r="G116" s="78" t="s">
        <v>162</v>
      </c>
      <c r="H116" s="78"/>
      <c r="I116" s="78"/>
      <c r="J116" s="76"/>
      <c r="K116" s="76" t="s">
        <v>222</v>
      </c>
      <c r="L116" s="78" t="s">
        <v>277</v>
      </c>
      <c r="M116" s="79"/>
      <c r="N116" s="79"/>
    </row>
    <row r="117" spans="6:14" x14ac:dyDescent="0.25">
      <c r="F117" s="78"/>
      <c r="G117" s="78"/>
      <c r="H117" s="78"/>
      <c r="I117" s="78"/>
      <c r="J117" s="78"/>
      <c r="K117" s="78"/>
      <c r="L117" s="78"/>
      <c r="M117" s="79"/>
      <c r="N117" s="79"/>
    </row>
    <row r="118" spans="6:14" x14ac:dyDescent="0.25">
      <c r="F118" s="76" t="s">
        <v>209</v>
      </c>
      <c r="G118" s="77">
        <v>2000621</v>
      </c>
      <c r="H118" s="78"/>
      <c r="I118" s="78"/>
      <c r="J118" s="76"/>
      <c r="K118" s="76" t="s">
        <v>123</v>
      </c>
      <c r="L118" s="78" t="s">
        <v>278</v>
      </c>
      <c r="M118" s="79"/>
      <c r="N118" s="79"/>
    </row>
    <row r="119" spans="6:14" x14ac:dyDescent="0.25">
      <c r="F119" s="76" t="s">
        <v>211</v>
      </c>
      <c r="G119" s="78" t="s">
        <v>279</v>
      </c>
      <c r="H119" s="78"/>
      <c r="I119" s="78"/>
      <c r="J119" s="76"/>
      <c r="K119" s="76" t="s">
        <v>213</v>
      </c>
      <c r="L119" s="78" t="s">
        <v>280</v>
      </c>
      <c r="M119" s="79"/>
      <c r="N119" s="79"/>
    </row>
    <row r="120" spans="6:14" x14ac:dyDescent="0.25">
      <c r="F120" s="76" t="s">
        <v>215</v>
      </c>
      <c r="G120" s="78" t="s">
        <v>240</v>
      </c>
      <c r="H120" s="78" t="s">
        <v>241</v>
      </c>
      <c r="I120" s="80">
        <v>992247435</v>
      </c>
      <c r="J120" s="76" t="s">
        <v>218</v>
      </c>
      <c r="K120" s="78"/>
      <c r="L120" s="78" t="s">
        <v>281</v>
      </c>
      <c r="M120" s="79"/>
      <c r="N120" s="79"/>
    </row>
    <row r="121" spans="6:14" x14ac:dyDescent="0.25">
      <c r="F121" s="76"/>
      <c r="G121" s="78"/>
      <c r="H121" s="78"/>
      <c r="I121" s="78"/>
      <c r="J121" s="76"/>
      <c r="K121" s="76" t="s">
        <v>220</v>
      </c>
      <c r="L121" s="78"/>
      <c r="M121" s="79"/>
      <c r="N121" s="79"/>
    </row>
    <row r="122" spans="6:14" x14ac:dyDescent="0.25">
      <c r="F122" s="76" t="s">
        <v>221</v>
      </c>
      <c r="G122" s="78" t="s">
        <v>162</v>
      </c>
      <c r="H122" s="78"/>
      <c r="I122" s="78"/>
      <c r="J122" s="76"/>
      <c r="K122" s="76" t="s">
        <v>222</v>
      </c>
      <c r="L122" s="78" t="s">
        <v>282</v>
      </c>
      <c r="M122" s="79"/>
      <c r="N122" s="79"/>
    </row>
    <row r="123" spans="6:14" x14ac:dyDescent="0.25">
      <c r="F123" s="78"/>
      <c r="G123" s="78"/>
      <c r="H123" s="78"/>
      <c r="I123" s="78"/>
      <c r="J123" s="78"/>
      <c r="K123" s="78"/>
      <c r="L123" s="78"/>
      <c r="M123" s="79"/>
      <c r="N123" s="79"/>
    </row>
    <row r="124" spans="6:14" x14ac:dyDescent="0.25">
      <c r="F124" s="76" t="s">
        <v>209</v>
      </c>
      <c r="G124" s="77">
        <v>2000821</v>
      </c>
      <c r="H124" s="78"/>
      <c r="I124" s="78"/>
      <c r="J124" s="76"/>
      <c r="K124" s="76" t="s">
        <v>123</v>
      </c>
      <c r="L124" s="78" t="s">
        <v>283</v>
      </c>
      <c r="M124" s="79"/>
      <c r="N124" s="79"/>
    </row>
    <row r="125" spans="6:14" x14ac:dyDescent="0.25">
      <c r="F125" s="76" t="s">
        <v>211</v>
      </c>
      <c r="G125" s="78" t="s">
        <v>284</v>
      </c>
      <c r="H125" s="78"/>
      <c r="I125" s="78"/>
      <c r="J125" s="76"/>
      <c r="K125" s="76" t="s">
        <v>213</v>
      </c>
      <c r="L125" s="78" t="s">
        <v>285</v>
      </c>
      <c r="M125" s="79"/>
      <c r="N125" s="79"/>
    </row>
    <row r="126" spans="6:14" x14ac:dyDescent="0.25">
      <c r="F126" s="76" t="s">
        <v>215</v>
      </c>
      <c r="G126" s="78" t="s">
        <v>286</v>
      </c>
      <c r="H126" s="78" t="s">
        <v>217</v>
      </c>
      <c r="I126" s="80">
        <v>832510420</v>
      </c>
      <c r="J126" s="76" t="s">
        <v>218</v>
      </c>
      <c r="K126" s="78"/>
      <c r="L126" s="78" t="s">
        <v>287</v>
      </c>
      <c r="M126" s="79"/>
      <c r="N126" s="79"/>
    </row>
    <row r="127" spans="6:14" x14ac:dyDescent="0.25">
      <c r="F127" s="76"/>
      <c r="G127" s="78"/>
      <c r="H127" s="78"/>
      <c r="I127" s="78"/>
      <c r="J127" s="76"/>
      <c r="K127" s="76" t="s">
        <v>220</v>
      </c>
      <c r="L127" s="78"/>
      <c r="M127" s="79"/>
      <c r="N127" s="79"/>
    </row>
    <row r="128" spans="6:14" x14ac:dyDescent="0.25">
      <c r="F128" s="76" t="s">
        <v>221</v>
      </c>
      <c r="G128" s="78" t="s">
        <v>162</v>
      </c>
      <c r="H128" s="78"/>
      <c r="I128" s="78"/>
      <c r="J128" s="76"/>
      <c r="K128" s="76" t="s">
        <v>222</v>
      </c>
      <c r="L128" s="78" t="s">
        <v>288</v>
      </c>
      <c r="M128" s="79"/>
      <c r="N128" s="79"/>
    </row>
    <row r="129" spans="6:14" x14ac:dyDescent="0.25">
      <c r="F129" s="78"/>
      <c r="G129" s="78"/>
      <c r="H129" s="78"/>
      <c r="I129" s="78"/>
      <c r="J129" s="78"/>
      <c r="K129" s="78"/>
      <c r="L129" s="78"/>
      <c r="M129" s="79"/>
      <c r="N129" s="79"/>
    </row>
    <row r="130" spans="6:14" x14ac:dyDescent="0.25">
      <c r="F130" s="76" t="s">
        <v>209</v>
      </c>
      <c r="G130" s="77">
        <v>2000921</v>
      </c>
      <c r="H130" s="78"/>
      <c r="I130" s="78"/>
      <c r="J130" s="76"/>
      <c r="K130" s="76" t="s">
        <v>123</v>
      </c>
      <c r="L130" s="78" t="s">
        <v>289</v>
      </c>
      <c r="M130" s="79"/>
      <c r="N130" s="79"/>
    </row>
    <row r="131" spans="6:14" x14ac:dyDescent="0.25">
      <c r="F131" s="76" t="s">
        <v>211</v>
      </c>
      <c r="G131" s="78" t="s">
        <v>257</v>
      </c>
      <c r="H131" s="78"/>
      <c r="I131" s="78"/>
      <c r="J131" s="76"/>
      <c r="K131" s="76" t="s">
        <v>213</v>
      </c>
      <c r="L131" s="78" t="s">
        <v>290</v>
      </c>
      <c r="M131" s="79"/>
      <c r="N131" s="79"/>
    </row>
    <row r="132" spans="6:14" x14ac:dyDescent="0.25">
      <c r="F132" s="76" t="s">
        <v>215</v>
      </c>
      <c r="G132" s="78" t="s">
        <v>291</v>
      </c>
      <c r="H132" s="78" t="s">
        <v>292</v>
      </c>
      <c r="I132" s="80">
        <v>831100188</v>
      </c>
      <c r="J132" s="76" t="s">
        <v>218</v>
      </c>
      <c r="K132" s="78"/>
      <c r="L132" s="78" t="s">
        <v>293</v>
      </c>
      <c r="M132" s="79"/>
      <c r="N132" s="79"/>
    </row>
    <row r="133" spans="6:14" x14ac:dyDescent="0.25">
      <c r="F133" s="76"/>
      <c r="G133" s="78"/>
      <c r="H133" s="78"/>
      <c r="I133" s="78"/>
      <c r="J133" s="76"/>
      <c r="K133" s="76" t="s">
        <v>220</v>
      </c>
      <c r="L133" s="78"/>
      <c r="M133" s="79"/>
      <c r="N133" s="79"/>
    </row>
    <row r="134" spans="6:14" x14ac:dyDescent="0.25">
      <c r="F134" s="76" t="s">
        <v>221</v>
      </c>
      <c r="G134" s="78" t="s">
        <v>162</v>
      </c>
      <c r="H134" s="78"/>
      <c r="I134" s="78"/>
      <c r="J134" s="76"/>
      <c r="K134" s="76" t="s">
        <v>222</v>
      </c>
      <c r="L134" s="78" t="s">
        <v>294</v>
      </c>
      <c r="M134" s="79"/>
      <c r="N134" s="79"/>
    </row>
    <row r="135" spans="6:14" x14ac:dyDescent="0.25">
      <c r="F135" s="78"/>
      <c r="G135" s="78"/>
      <c r="H135" s="78"/>
      <c r="I135" s="78"/>
      <c r="J135" s="78"/>
      <c r="K135" s="78"/>
      <c r="L135" s="78"/>
      <c r="M135" s="79"/>
      <c r="N135" s="79"/>
    </row>
    <row r="136" spans="6:14" x14ac:dyDescent="0.25">
      <c r="F136" s="76" t="s">
        <v>209</v>
      </c>
      <c r="G136" s="77">
        <v>2001021</v>
      </c>
      <c r="H136" s="78"/>
      <c r="I136" s="78"/>
      <c r="J136" s="76"/>
      <c r="K136" s="76" t="s">
        <v>123</v>
      </c>
      <c r="L136" s="78" t="s">
        <v>295</v>
      </c>
      <c r="M136" s="79"/>
      <c r="N136" s="79"/>
    </row>
    <row r="137" spans="6:14" x14ac:dyDescent="0.25">
      <c r="F137" s="76" t="s">
        <v>211</v>
      </c>
      <c r="G137" s="78" t="s">
        <v>296</v>
      </c>
      <c r="H137" s="78"/>
      <c r="I137" s="78"/>
      <c r="J137" s="76"/>
      <c r="K137" s="76" t="s">
        <v>213</v>
      </c>
      <c r="L137" s="78" t="s">
        <v>297</v>
      </c>
      <c r="M137" s="79"/>
      <c r="N137" s="79"/>
    </row>
    <row r="138" spans="6:14" x14ac:dyDescent="0.25">
      <c r="F138" s="76" t="s">
        <v>215</v>
      </c>
      <c r="G138" s="78" t="s">
        <v>298</v>
      </c>
      <c r="H138" s="78" t="s">
        <v>299</v>
      </c>
      <c r="I138" s="80">
        <v>598082016</v>
      </c>
      <c r="J138" s="76" t="s">
        <v>218</v>
      </c>
      <c r="K138" s="78"/>
      <c r="L138" s="78" t="s">
        <v>300</v>
      </c>
      <c r="M138" s="79"/>
      <c r="N138" s="79"/>
    </row>
    <row r="139" spans="6:14" x14ac:dyDescent="0.25">
      <c r="F139" s="76"/>
      <c r="G139" s="78"/>
      <c r="H139" s="78"/>
      <c r="I139" s="78"/>
      <c r="J139" s="76"/>
      <c r="K139" s="76" t="s">
        <v>220</v>
      </c>
      <c r="L139" s="78"/>
      <c r="M139" s="79"/>
      <c r="N139" s="79"/>
    </row>
    <row r="140" spans="6:14" x14ac:dyDescent="0.25">
      <c r="F140" s="76" t="s">
        <v>221</v>
      </c>
      <c r="G140" s="78" t="s">
        <v>162</v>
      </c>
      <c r="H140" s="78"/>
      <c r="I140" s="78"/>
      <c r="J140" s="76"/>
      <c r="K140" s="76" t="s">
        <v>222</v>
      </c>
      <c r="L140" s="78" t="s">
        <v>301</v>
      </c>
      <c r="M140" s="79"/>
      <c r="N140" s="79"/>
    </row>
    <row r="141" spans="6:14" x14ac:dyDescent="0.25">
      <c r="F141" s="78"/>
      <c r="G141" s="78"/>
      <c r="H141" s="78"/>
      <c r="I141" s="78"/>
      <c r="J141" s="78"/>
      <c r="K141" s="78"/>
      <c r="L141" s="78"/>
      <c r="M141" s="79"/>
      <c r="N141" s="79"/>
    </row>
    <row r="142" spans="6:14" x14ac:dyDescent="0.25">
      <c r="F142" s="76" t="s">
        <v>209</v>
      </c>
      <c r="G142" s="77">
        <v>2001121</v>
      </c>
      <c r="H142" s="78"/>
      <c r="I142" s="78"/>
      <c r="J142" s="76"/>
      <c r="K142" s="76" t="s">
        <v>123</v>
      </c>
      <c r="L142" s="78" t="s">
        <v>302</v>
      </c>
      <c r="M142" s="79"/>
      <c r="N142" s="79"/>
    </row>
    <row r="143" spans="6:14" x14ac:dyDescent="0.25">
      <c r="F143" s="76" t="s">
        <v>211</v>
      </c>
      <c r="G143" s="78" t="s">
        <v>303</v>
      </c>
      <c r="H143" s="78"/>
      <c r="I143" s="78"/>
      <c r="J143" s="76"/>
      <c r="K143" s="76" t="s">
        <v>213</v>
      </c>
      <c r="L143" s="78" t="s">
        <v>304</v>
      </c>
      <c r="M143" s="79"/>
      <c r="N143" s="79"/>
    </row>
    <row r="144" spans="6:14" x14ac:dyDescent="0.25">
      <c r="F144" s="76" t="s">
        <v>215</v>
      </c>
      <c r="G144" s="78" t="s">
        <v>305</v>
      </c>
      <c r="H144" s="78" t="s">
        <v>217</v>
      </c>
      <c r="I144" s="80">
        <v>838600269</v>
      </c>
      <c r="J144" s="76" t="s">
        <v>218</v>
      </c>
      <c r="K144" s="78"/>
      <c r="L144" s="78" t="s">
        <v>306</v>
      </c>
      <c r="M144" s="79"/>
      <c r="N144" s="79"/>
    </row>
    <row r="145" spans="6:14" x14ac:dyDescent="0.25">
      <c r="F145" s="76"/>
      <c r="G145" s="78"/>
      <c r="H145" s="78"/>
      <c r="I145" s="78"/>
      <c r="J145" s="76"/>
      <c r="K145" s="76" t="s">
        <v>220</v>
      </c>
      <c r="L145" s="78"/>
      <c r="M145" s="79"/>
      <c r="N145" s="79"/>
    </row>
    <row r="146" spans="6:14" x14ac:dyDescent="0.25">
      <c r="F146" s="76" t="s">
        <v>221</v>
      </c>
      <c r="G146" s="78" t="s">
        <v>162</v>
      </c>
      <c r="H146" s="78"/>
      <c r="I146" s="78"/>
      <c r="J146" s="76"/>
      <c r="K146" s="76" t="s">
        <v>222</v>
      </c>
      <c r="L146" s="78" t="s">
        <v>307</v>
      </c>
      <c r="M146" s="79"/>
      <c r="N146" s="79"/>
    </row>
    <row r="147" spans="6:14" x14ac:dyDescent="0.25">
      <c r="F147" s="78"/>
      <c r="G147" s="78"/>
      <c r="H147" s="78"/>
      <c r="I147" s="78"/>
      <c r="J147" s="78"/>
      <c r="K147" s="78"/>
      <c r="L147" s="78"/>
      <c r="M147" s="79"/>
      <c r="N147" s="79"/>
    </row>
    <row r="148" spans="6:14" x14ac:dyDescent="0.25">
      <c r="F148" s="78"/>
      <c r="G148" s="78"/>
      <c r="H148" s="78"/>
      <c r="I148" s="78"/>
      <c r="J148" s="81" t="s">
        <v>262</v>
      </c>
      <c r="K148" s="82">
        <v>2</v>
      </c>
      <c r="L148" s="81" t="s">
        <v>263</v>
      </c>
      <c r="M148" s="79"/>
      <c r="N148" s="79"/>
    </row>
    <row r="149" spans="6:14" x14ac:dyDescent="0.25">
      <c r="F149" s="78"/>
      <c r="G149" s="78"/>
      <c r="H149" s="78"/>
      <c r="I149" s="78"/>
      <c r="J149" s="78"/>
      <c r="K149" s="78"/>
      <c r="L149" s="78"/>
      <c r="M149" s="79"/>
      <c r="N149" s="79"/>
    </row>
    <row r="150" spans="6:14" x14ac:dyDescent="0.25">
      <c r="F150" s="76"/>
      <c r="G150" s="76"/>
      <c r="H150" s="76"/>
      <c r="I150" s="78"/>
      <c r="J150" s="78"/>
      <c r="K150" s="78"/>
      <c r="L150" s="78"/>
      <c r="M150" s="79"/>
      <c r="N150" s="79"/>
    </row>
    <row r="151" spans="6:14" x14ac:dyDescent="0.25">
      <c r="F151" s="78" t="s">
        <v>264</v>
      </c>
      <c r="G151" s="78"/>
      <c r="H151" s="78"/>
      <c r="I151" s="78"/>
      <c r="J151" s="78"/>
      <c r="K151" s="78"/>
      <c r="L151" s="78"/>
      <c r="M151" s="79"/>
      <c r="N151" s="79"/>
    </row>
    <row r="152" spans="6:14" x14ac:dyDescent="0.25">
      <c r="F152" s="78" t="s">
        <v>265</v>
      </c>
      <c r="G152" s="78"/>
      <c r="H152" s="78"/>
      <c r="I152" s="78"/>
      <c r="J152" s="78"/>
      <c r="K152" s="78"/>
      <c r="L152" s="78"/>
      <c r="M152" s="79"/>
      <c r="N152" s="79"/>
    </row>
    <row r="153" spans="6:14" x14ac:dyDescent="0.25">
      <c r="F153" s="78"/>
      <c r="G153" s="78"/>
      <c r="H153" s="78"/>
      <c r="I153" s="78"/>
      <c r="J153" s="78"/>
      <c r="K153" s="78"/>
      <c r="L153" s="78"/>
      <c r="M153" s="79"/>
      <c r="N153" s="79"/>
    </row>
    <row r="154" spans="6:14" x14ac:dyDescent="0.25">
      <c r="F154" s="76" t="s">
        <v>209</v>
      </c>
      <c r="G154" s="77">
        <v>2001221</v>
      </c>
      <c r="H154" s="78"/>
      <c r="I154" s="78"/>
      <c r="J154" s="76"/>
      <c r="K154" s="76" t="s">
        <v>123</v>
      </c>
      <c r="L154" s="78" t="s">
        <v>308</v>
      </c>
      <c r="M154" s="79"/>
      <c r="N154" s="79"/>
    </row>
    <row r="155" spans="6:14" x14ac:dyDescent="0.25">
      <c r="F155" s="76" t="s">
        <v>211</v>
      </c>
      <c r="G155" s="78" t="s">
        <v>309</v>
      </c>
      <c r="H155" s="78"/>
      <c r="I155" s="78"/>
      <c r="J155" s="76"/>
      <c r="K155" s="76" t="s">
        <v>213</v>
      </c>
      <c r="L155" s="78" t="s">
        <v>310</v>
      </c>
      <c r="M155" s="79"/>
      <c r="N155" s="79"/>
    </row>
    <row r="156" spans="6:14" x14ac:dyDescent="0.25">
      <c r="F156" s="76" t="s">
        <v>215</v>
      </c>
      <c r="G156" s="78" t="s">
        <v>311</v>
      </c>
      <c r="H156" s="78" t="s">
        <v>217</v>
      </c>
      <c r="I156" s="80">
        <v>833420000</v>
      </c>
      <c r="J156" s="76" t="s">
        <v>218</v>
      </c>
      <c r="K156" s="78"/>
      <c r="L156" s="78" t="s">
        <v>312</v>
      </c>
      <c r="M156" s="79"/>
      <c r="N156" s="79"/>
    </row>
    <row r="157" spans="6:14" x14ac:dyDescent="0.25">
      <c r="F157" s="76"/>
      <c r="G157" s="78"/>
      <c r="H157" s="78"/>
      <c r="I157" s="78"/>
      <c r="J157" s="76"/>
      <c r="K157" s="76" t="s">
        <v>220</v>
      </c>
      <c r="L157" s="78"/>
      <c r="M157" s="79"/>
      <c r="N157" s="79"/>
    </row>
    <row r="158" spans="6:14" x14ac:dyDescent="0.25">
      <c r="F158" s="76" t="s">
        <v>221</v>
      </c>
      <c r="G158" s="78" t="s">
        <v>162</v>
      </c>
      <c r="H158" s="78"/>
      <c r="I158" s="78"/>
      <c r="J158" s="76"/>
      <c r="K158" s="76" t="s">
        <v>222</v>
      </c>
      <c r="L158" s="78" t="s">
        <v>313</v>
      </c>
      <c r="M158" s="79"/>
      <c r="N158" s="79"/>
    </row>
    <row r="159" spans="6:14" x14ac:dyDescent="0.25">
      <c r="F159" s="78"/>
      <c r="G159" s="78"/>
      <c r="H159" s="78"/>
      <c r="I159" s="78"/>
      <c r="J159" s="78"/>
      <c r="K159" s="78"/>
      <c r="L159" s="78"/>
      <c r="M159" s="79"/>
      <c r="N159" s="79"/>
    </row>
    <row r="160" spans="6:14" x14ac:dyDescent="0.25">
      <c r="F160" s="76" t="s">
        <v>209</v>
      </c>
      <c r="G160" s="77">
        <v>2001321</v>
      </c>
      <c r="H160" s="78"/>
      <c r="I160" s="78"/>
      <c r="J160" s="76"/>
      <c r="K160" s="76" t="s">
        <v>123</v>
      </c>
      <c r="L160" s="78" t="s">
        <v>314</v>
      </c>
      <c r="M160" s="79"/>
      <c r="N160" s="79"/>
    </row>
    <row r="161" spans="6:14" x14ac:dyDescent="0.25">
      <c r="F161" s="76" t="s">
        <v>211</v>
      </c>
      <c r="G161" s="78" t="s">
        <v>315</v>
      </c>
      <c r="H161" s="78"/>
      <c r="I161" s="78"/>
      <c r="J161" s="76"/>
      <c r="K161" s="76" t="s">
        <v>213</v>
      </c>
      <c r="L161" s="78" t="s">
        <v>316</v>
      </c>
      <c r="M161" s="79"/>
      <c r="N161" s="79"/>
    </row>
    <row r="162" spans="6:14" x14ac:dyDescent="0.25">
      <c r="F162" s="76" t="s">
        <v>215</v>
      </c>
      <c r="G162" s="78" t="s">
        <v>253</v>
      </c>
      <c r="H162" s="78" t="s">
        <v>217</v>
      </c>
      <c r="I162" s="80">
        <v>833500012</v>
      </c>
      <c r="J162" s="76" t="s">
        <v>218</v>
      </c>
      <c r="K162" s="78"/>
      <c r="L162" s="78" t="s">
        <v>317</v>
      </c>
      <c r="M162" s="79"/>
      <c r="N162" s="79"/>
    </row>
    <row r="163" spans="6:14" x14ac:dyDescent="0.25">
      <c r="F163" s="76"/>
      <c r="G163" s="78"/>
      <c r="H163" s="78"/>
      <c r="I163" s="78"/>
      <c r="J163" s="76"/>
      <c r="K163" s="76" t="s">
        <v>220</v>
      </c>
      <c r="L163" s="78"/>
      <c r="M163" s="79"/>
      <c r="N163" s="79"/>
    </row>
    <row r="164" spans="6:14" x14ac:dyDescent="0.25">
      <c r="F164" s="76" t="s">
        <v>221</v>
      </c>
      <c r="G164" s="78" t="s">
        <v>162</v>
      </c>
      <c r="H164" s="78"/>
      <c r="I164" s="78"/>
      <c r="J164" s="76"/>
      <c r="K164" s="76" t="s">
        <v>222</v>
      </c>
      <c r="L164" s="78" t="s">
        <v>318</v>
      </c>
      <c r="M164" s="79"/>
      <c r="N164" s="79"/>
    </row>
    <row r="165" spans="6:14" x14ac:dyDescent="0.25">
      <c r="F165" s="78"/>
      <c r="G165" s="78"/>
      <c r="H165" s="78"/>
      <c r="I165" s="78"/>
      <c r="J165" s="78"/>
      <c r="K165" s="78"/>
      <c r="L165" s="78"/>
      <c r="M165" s="79"/>
      <c r="N165" s="79"/>
    </row>
    <row r="166" spans="6:14" x14ac:dyDescent="0.25">
      <c r="F166" s="76" t="s">
        <v>209</v>
      </c>
      <c r="G166" s="77">
        <v>2001521</v>
      </c>
      <c r="H166" s="78"/>
      <c r="I166" s="78"/>
      <c r="J166" s="76"/>
      <c r="K166" s="76" t="s">
        <v>123</v>
      </c>
      <c r="L166" s="78" t="s">
        <v>319</v>
      </c>
      <c r="M166" s="79"/>
      <c r="N166" s="79"/>
    </row>
    <row r="167" spans="6:14" x14ac:dyDescent="0.25">
      <c r="F167" s="76" t="s">
        <v>211</v>
      </c>
      <c r="G167" s="78" t="s">
        <v>320</v>
      </c>
      <c r="H167" s="78"/>
      <c r="I167" s="78"/>
      <c r="J167" s="76"/>
      <c r="K167" s="76" t="s">
        <v>213</v>
      </c>
      <c r="L167" s="78" t="s">
        <v>321</v>
      </c>
      <c r="M167" s="79"/>
      <c r="N167" s="79"/>
    </row>
    <row r="168" spans="6:14" x14ac:dyDescent="0.25">
      <c r="F168" s="76" t="s">
        <v>215</v>
      </c>
      <c r="G168" s="78" t="s">
        <v>322</v>
      </c>
      <c r="H168" s="78" t="s">
        <v>217</v>
      </c>
      <c r="I168" s="80">
        <v>832260384</v>
      </c>
      <c r="J168" s="76" t="s">
        <v>218</v>
      </c>
      <c r="K168" s="78"/>
      <c r="L168" s="78" t="s">
        <v>323</v>
      </c>
      <c r="M168" s="79"/>
      <c r="N168" s="79"/>
    </row>
    <row r="169" spans="6:14" x14ac:dyDescent="0.25">
      <c r="F169" s="76"/>
      <c r="G169" s="78"/>
      <c r="H169" s="78"/>
      <c r="I169" s="78"/>
      <c r="J169" s="76"/>
      <c r="K169" s="76" t="s">
        <v>220</v>
      </c>
      <c r="L169" s="78"/>
      <c r="M169" s="79"/>
      <c r="N169" s="79"/>
    </row>
    <row r="170" spans="6:14" x14ac:dyDescent="0.25">
      <c r="F170" s="76" t="s">
        <v>221</v>
      </c>
      <c r="G170" s="78" t="s">
        <v>162</v>
      </c>
      <c r="H170" s="78"/>
      <c r="I170" s="78"/>
      <c r="J170" s="76"/>
      <c r="K170" s="76" t="s">
        <v>222</v>
      </c>
      <c r="L170" s="78" t="s">
        <v>324</v>
      </c>
      <c r="M170" s="79"/>
      <c r="N170" s="79"/>
    </row>
    <row r="171" spans="6:14" x14ac:dyDescent="0.25">
      <c r="F171" s="78"/>
      <c r="G171" s="78"/>
      <c r="H171" s="78"/>
      <c r="I171" s="78"/>
      <c r="J171" s="78"/>
      <c r="K171" s="78"/>
      <c r="L171" s="78"/>
      <c r="M171" s="79"/>
      <c r="N171" s="79"/>
    </row>
    <row r="172" spans="6:14" x14ac:dyDescent="0.25">
      <c r="F172" s="76" t="s">
        <v>209</v>
      </c>
      <c r="G172" s="77">
        <v>2001621</v>
      </c>
      <c r="H172" s="78"/>
      <c r="I172" s="78"/>
      <c r="J172" s="76"/>
      <c r="K172" s="76" t="s">
        <v>123</v>
      </c>
      <c r="L172" s="78" t="s">
        <v>325</v>
      </c>
      <c r="M172" s="79"/>
      <c r="N172" s="79"/>
    </row>
    <row r="173" spans="6:14" x14ac:dyDescent="0.25">
      <c r="F173" s="76" t="s">
        <v>211</v>
      </c>
      <c r="G173" s="78" t="s">
        <v>326</v>
      </c>
      <c r="H173" s="78"/>
      <c r="I173" s="78"/>
      <c r="J173" s="76"/>
      <c r="K173" s="76" t="s">
        <v>213</v>
      </c>
      <c r="L173" s="78" t="s">
        <v>327</v>
      </c>
      <c r="M173" s="79"/>
      <c r="N173" s="79"/>
    </row>
    <row r="174" spans="6:14" x14ac:dyDescent="0.25">
      <c r="F174" s="76" t="s">
        <v>215</v>
      </c>
      <c r="G174" s="78" t="s">
        <v>328</v>
      </c>
      <c r="H174" s="78" t="s">
        <v>217</v>
      </c>
      <c r="I174" s="80">
        <v>833230069</v>
      </c>
      <c r="J174" s="76" t="s">
        <v>218</v>
      </c>
      <c r="K174" s="78"/>
      <c r="L174" s="78" t="s">
        <v>329</v>
      </c>
      <c r="M174" s="79"/>
      <c r="N174" s="79"/>
    </row>
    <row r="175" spans="6:14" x14ac:dyDescent="0.25">
      <c r="F175" s="76"/>
      <c r="G175" s="78"/>
      <c r="H175" s="78"/>
      <c r="I175" s="78"/>
      <c r="J175" s="76"/>
      <c r="K175" s="76" t="s">
        <v>220</v>
      </c>
      <c r="L175" s="78"/>
      <c r="M175" s="79"/>
      <c r="N175" s="79"/>
    </row>
    <row r="176" spans="6:14" x14ac:dyDescent="0.25">
      <c r="F176" s="76" t="s">
        <v>221</v>
      </c>
      <c r="G176" s="78" t="s">
        <v>162</v>
      </c>
      <c r="H176" s="78"/>
      <c r="I176" s="78"/>
      <c r="J176" s="76"/>
      <c r="K176" s="76" t="s">
        <v>222</v>
      </c>
      <c r="L176" s="78" t="s">
        <v>330</v>
      </c>
      <c r="M176" s="79"/>
      <c r="N176" s="79"/>
    </row>
    <row r="177" spans="6:14" x14ac:dyDescent="0.25">
      <c r="F177" s="78"/>
      <c r="G177" s="78"/>
      <c r="H177" s="78"/>
      <c r="I177" s="78"/>
      <c r="J177" s="78"/>
      <c r="K177" s="78"/>
      <c r="L177" s="78"/>
      <c r="M177" s="79"/>
      <c r="N177" s="79"/>
    </row>
    <row r="178" spans="6:14" x14ac:dyDescent="0.25">
      <c r="F178" s="76" t="s">
        <v>209</v>
      </c>
      <c r="G178" s="77">
        <v>2001721</v>
      </c>
      <c r="H178" s="78"/>
      <c r="I178" s="78"/>
      <c r="J178" s="76"/>
      <c r="K178" s="76" t="s">
        <v>123</v>
      </c>
      <c r="L178" s="78" t="s">
        <v>331</v>
      </c>
      <c r="M178" s="79"/>
      <c r="N178" s="79"/>
    </row>
    <row r="179" spans="6:14" x14ac:dyDescent="0.25">
      <c r="F179" s="76" t="s">
        <v>211</v>
      </c>
      <c r="G179" s="78" t="s">
        <v>257</v>
      </c>
      <c r="H179" s="78"/>
      <c r="I179" s="78"/>
      <c r="J179" s="76"/>
      <c r="K179" s="76" t="s">
        <v>213</v>
      </c>
      <c r="L179" s="78" t="s">
        <v>332</v>
      </c>
      <c r="M179" s="79"/>
      <c r="N179" s="79"/>
    </row>
    <row r="180" spans="6:14" x14ac:dyDescent="0.25">
      <c r="F180" s="76" t="s">
        <v>215</v>
      </c>
      <c r="G180" s="78" t="s">
        <v>269</v>
      </c>
      <c r="H180" s="78" t="s">
        <v>217</v>
      </c>
      <c r="I180" s="80">
        <v>833368602</v>
      </c>
      <c r="J180" s="76" t="s">
        <v>218</v>
      </c>
      <c r="K180" s="78"/>
      <c r="L180" s="78" t="s">
        <v>333</v>
      </c>
      <c r="M180" s="79"/>
      <c r="N180" s="79"/>
    </row>
    <row r="181" spans="6:14" x14ac:dyDescent="0.25">
      <c r="F181" s="76"/>
      <c r="G181" s="78"/>
      <c r="H181" s="78"/>
      <c r="I181" s="78"/>
      <c r="J181" s="76"/>
      <c r="K181" s="76" t="s">
        <v>220</v>
      </c>
      <c r="L181" s="78"/>
      <c r="M181" s="79"/>
      <c r="N181" s="79"/>
    </row>
    <row r="182" spans="6:14" x14ac:dyDescent="0.25">
      <c r="F182" s="76" t="s">
        <v>221</v>
      </c>
      <c r="G182" s="78" t="s">
        <v>162</v>
      </c>
      <c r="H182" s="78"/>
      <c r="I182" s="78"/>
      <c r="J182" s="76"/>
      <c r="K182" s="76" t="s">
        <v>222</v>
      </c>
      <c r="L182" s="78" t="s">
        <v>334</v>
      </c>
      <c r="M182" s="79"/>
      <c r="N182" s="79"/>
    </row>
    <row r="183" spans="6:14" x14ac:dyDescent="0.25">
      <c r="F183" s="78"/>
      <c r="G183" s="78"/>
      <c r="H183" s="78"/>
      <c r="I183" s="78"/>
      <c r="J183" s="78"/>
      <c r="K183" s="78"/>
      <c r="L183" s="78"/>
      <c r="M183" s="79"/>
      <c r="N183" s="79"/>
    </row>
    <row r="184" spans="6:14" x14ac:dyDescent="0.25">
      <c r="F184" s="76" t="s">
        <v>209</v>
      </c>
      <c r="G184" s="77">
        <v>2001821</v>
      </c>
      <c r="H184" s="78"/>
      <c r="I184" s="78"/>
      <c r="J184" s="76"/>
      <c r="K184" s="76" t="s">
        <v>123</v>
      </c>
      <c r="L184" s="78" t="s">
        <v>335</v>
      </c>
      <c r="M184" s="79"/>
      <c r="N184" s="79"/>
    </row>
    <row r="185" spans="6:14" x14ac:dyDescent="0.25">
      <c r="F185" s="76" t="s">
        <v>211</v>
      </c>
      <c r="G185" s="78" t="s">
        <v>336</v>
      </c>
      <c r="H185" s="78"/>
      <c r="I185" s="78"/>
      <c r="J185" s="76"/>
      <c r="K185" s="76" t="s">
        <v>213</v>
      </c>
      <c r="L185" s="78" t="s">
        <v>337</v>
      </c>
      <c r="M185" s="79"/>
      <c r="N185" s="79"/>
    </row>
    <row r="186" spans="6:14" x14ac:dyDescent="0.25">
      <c r="F186" s="76" t="s">
        <v>215</v>
      </c>
      <c r="G186" s="78" t="s">
        <v>338</v>
      </c>
      <c r="H186" s="78" t="s">
        <v>299</v>
      </c>
      <c r="I186" s="80">
        <v>597251049</v>
      </c>
      <c r="J186" s="76" t="s">
        <v>218</v>
      </c>
      <c r="K186" s="78"/>
      <c r="L186" s="78" t="s">
        <v>339</v>
      </c>
      <c r="M186" s="79"/>
      <c r="N186" s="79"/>
    </row>
    <row r="187" spans="6:14" x14ac:dyDescent="0.25">
      <c r="F187" s="76"/>
      <c r="G187" s="78"/>
      <c r="H187" s="78"/>
      <c r="I187" s="78"/>
      <c r="J187" s="76"/>
      <c r="K187" s="76" t="s">
        <v>220</v>
      </c>
      <c r="L187" s="78"/>
      <c r="M187" s="79"/>
      <c r="N187" s="79"/>
    </row>
    <row r="188" spans="6:14" x14ac:dyDescent="0.25">
      <c r="F188" s="76" t="s">
        <v>221</v>
      </c>
      <c r="G188" s="78" t="s">
        <v>162</v>
      </c>
      <c r="H188" s="78"/>
      <c r="I188" s="78"/>
      <c r="J188" s="76"/>
      <c r="K188" s="76" t="s">
        <v>222</v>
      </c>
      <c r="L188" s="78" t="s">
        <v>340</v>
      </c>
      <c r="M188" s="79"/>
      <c r="N188" s="79"/>
    </row>
    <row r="189" spans="6:14" x14ac:dyDescent="0.25">
      <c r="F189" s="78"/>
      <c r="G189" s="78"/>
      <c r="H189" s="78"/>
      <c r="I189" s="78"/>
      <c r="J189" s="78"/>
      <c r="K189" s="78"/>
      <c r="L189" s="78"/>
      <c r="M189" s="79"/>
      <c r="N189" s="79"/>
    </row>
    <row r="190" spans="6:14" x14ac:dyDescent="0.25">
      <c r="F190" s="76" t="s">
        <v>209</v>
      </c>
      <c r="G190" s="77">
        <v>3001021</v>
      </c>
      <c r="H190" s="78"/>
      <c r="I190" s="78"/>
      <c r="J190" s="76"/>
      <c r="K190" s="76" t="s">
        <v>123</v>
      </c>
      <c r="L190" s="78" t="s">
        <v>341</v>
      </c>
      <c r="M190" s="79"/>
      <c r="N190" s="79"/>
    </row>
    <row r="191" spans="6:14" x14ac:dyDescent="0.25">
      <c r="F191" s="76" t="s">
        <v>211</v>
      </c>
      <c r="G191" s="78" t="s">
        <v>342</v>
      </c>
      <c r="H191" s="78"/>
      <c r="I191" s="78"/>
      <c r="J191" s="76"/>
      <c r="K191" s="76" t="s">
        <v>213</v>
      </c>
      <c r="L191" s="78" t="s">
        <v>343</v>
      </c>
      <c r="M191" s="79"/>
      <c r="N191" s="79"/>
    </row>
    <row r="192" spans="6:14" x14ac:dyDescent="0.25">
      <c r="F192" s="76" t="s">
        <v>215</v>
      </c>
      <c r="G192" s="78" t="s">
        <v>344</v>
      </c>
      <c r="H192" s="78" t="s">
        <v>217</v>
      </c>
      <c r="I192" s="80">
        <v>833110098</v>
      </c>
      <c r="J192" s="76" t="s">
        <v>218</v>
      </c>
      <c r="K192" s="78"/>
      <c r="L192" s="78" t="s">
        <v>345</v>
      </c>
      <c r="M192" s="79"/>
      <c r="N192" s="79"/>
    </row>
    <row r="193" spans="6:14" x14ac:dyDescent="0.25">
      <c r="F193" s="76"/>
      <c r="G193" s="78"/>
      <c r="H193" s="78"/>
      <c r="I193" s="78"/>
      <c r="J193" s="76"/>
      <c r="K193" s="76" t="s">
        <v>220</v>
      </c>
      <c r="L193" s="78"/>
      <c r="M193" s="79"/>
      <c r="N193" s="79"/>
    </row>
    <row r="194" spans="6:14" x14ac:dyDescent="0.25">
      <c r="F194" s="76" t="s">
        <v>221</v>
      </c>
      <c r="G194" s="78" t="s">
        <v>162</v>
      </c>
      <c r="H194" s="78"/>
      <c r="I194" s="78"/>
      <c r="J194" s="76"/>
      <c r="K194" s="76" t="s">
        <v>222</v>
      </c>
      <c r="L194" s="78" t="s">
        <v>346</v>
      </c>
      <c r="M194" s="79"/>
      <c r="N194" s="79"/>
    </row>
    <row r="195" spans="6:14" x14ac:dyDescent="0.25">
      <c r="F195" s="78"/>
      <c r="G195" s="78"/>
      <c r="H195" s="78"/>
      <c r="I195" s="78"/>
      <c r="J195" s="78"/>
      <c r="K195" s="78"/>
      <c r="L195" s="78"/>
      <c r="M195" s="79"/>
      <c r="N195" s="79"/>
    </row>
    <row r="196" spans="6:14" x14ac:dyDescent="0.25">
      <c r="F196" s="78"/>
      <c r="G196" s="78"/>
      <c r="H196" s="78"/>
      <c r="I196" s="78"/>
      <c r="J196" s="81" t="s">
        <v>262</v>
      </c>
      <c r="K196" s="82">
        <v>3</v>
      </c>
      <c r="L196" s="81" t="s">
        <v>263</v>
      </c>
      <c r="M196" s="79"/>
      <c r="N196" s="79"/>
    </row>
    <row r="197" spans="6:14" x14ac:dyDescent="0.25">
      <c r="F197" s="78"/>
      <c r="G197" s="78"/>
      <c r="H197" s="78"/>
      <c r="I197" s="78"/>
      <c r="J197" s="78"/>
      <c r="K197" s="78"/>
      <c r="L197" s="78"/>
      <c r="M197" s="79"/>
      <c r="N197" s="79"/>
    </row>
    <row r="198" spans="6:14" x14ac:dyDescent="0.25">
      <c r="F198" s="76"/>
      <c r="G198" s="76"/>
      <c r="H198" s="76"/>
      <c r="I198" s="78"/>
      <c r="J198" s="78"/>
      <c r="K198" s="78"/>
      <c r="L198" s="78"/>
      <c r="M198" s="79"/>
      <c r="N198" s="79"/>
    </row>
    <row r="199" spans="6:14" x14ac:dyDescent="0.25">
      <c r="F199" s="78" t="s">
        <v>264</v>
      </c>
      <c r="G199" s="78"/>
      <c r="H199" s="78"/>
      <c r="I199" s="78"/>
      <c r="J199" s="78"/>
      <c r="K199" s="78"/>
      <c r="L199" s="78"/>
      <c r="M199" s="79"/>
      <c r="N199" s="79"/>
    </row>
    <row r="200" spans="6:14" x14ac:dyDescent="0.25">
      <c r="F200" s="78" t="s">
        <v>265</v>
      </c>
      <c r="G200" s="78"/>
      <c r="H200" s="78"/>
      <c r="I200" s="78"/>
      <c r="J200" s="78"/>
      <c r="K200" s="78"/>
      <c r="L200" s="78"/>
      <c r="M200" s="79"/>
      <c r="N200" s="79"/>
    </row>
    <row r="201" spans="6:14" x14ac:dyDescent="0.25">
      <c r="F201" s="78"/>
      <c r="G201" s="78"/>
      <c r="H201" s="78"/>
      <c r="I201" s="78"/>
      <c r="J201" s="78"/>
      <c r="K201" s="78"/>
      <c r="L201" s="78"/>
      <c r="M201" s="79"/>
      <c r="N201" s="79"/>
    </row>
    <row r="202" spans="6:14" x14ac:dyDescent="0.25">
      <c r="F202" s="76" t="s">
        <v>209</v>
      </c>
      <c r="G202" s="77">
        <v>3003021</v>
      </c>
      <c r="H202" s="78"/>
      <c r="I202" s="78"/>
      <c r="J202" s="76"/>
      <c r="K202" s="76" t="s">
        <v>123</v>
      </c>
      <c r="L202" s="78" t="s">
        <v>347</v>
      </c>
      <c r="M202" s="79"/>
      <c r="N202" s="79"/>
    </row>
    <row r="203" spans="6:14" x14ac:dyDescent="0.25">
      <c r="F203" s="76" t="s">
        <v>211</v>
      </c>
      <c r="G203" s="78" t="s">
        <v>348</v>
      </c>
      <c r="H203" s="78"/>
      <c r="I203" s="78"/>
      <c r="J203" s="76"/>
      <c r="K203" s="76" t="s">
        <v>213</v>
      </c>
      <c r="L203" s="78" t="s">
        <v>349</v>
      </c>
      <c r="M203" s="79"/>
      <c r="N203" s="79"/>
    </row>
    <row r="204" spans="6:14" x14ac:dyDescent="0.25">
      <c r="F204" s="76" t="s">
        <v>215</v>
      </c>
      <c r="G204" s="78" t="s">
        <v>350</v>
      </c>
      <c r="H204" s="78" t="s">
        <v>217</v>
      </c>
      <c r="I204" s="80">
        <v>836100088</v>
      </c>
      <c r="J204" s="76" t="s">
        <v>218</v>
      </c>
      <c r="K204" s="78"/>
      <c r="L204" s="78" t="s">
        <v>351</v>
      </c>
      <c r="M204" s="79"/>
      <c r="N204" s="79"/>
    </row>
    <row r="205" spans="6:14" x14ac:dyDescent="0.25">
      <c r="F205" s="76"/>
      <c r="G205" s="78"/>
      <c r="H205" s="78"/>
      <c r="I205" s="78"/>
      <c r="J205" s="76"/>
      <c r="K205" s="76" t="s">
        <v>220</v>
      </c>
      <c r="L205" s="78"/>
      <c r="M205" s="79"/>
      <c r="N205" s="79"/>
    </row>
    <row r="206" spans="6:14" x14ac:dyDescent="0.25">
      <c r="F206" s="76" t="s">
        <v>221</v>
      </c>
      <c r="G206" s="78" t="s">
        <v>162</v>
      </c>
      <c r="H206" s="78"/>
      <c r="I206" s="78"/>
      <c r="J206" s="76"/>
      <c r="K206" s="76" t="s">
        <v>222</v>
      </c>
      <c r="L206" s="78" t="s">
        <v>352</v>
      </c>
      <c r="M206" s="79"/>
      <c r="N206" s="79"/>
    </row>
    <row r="207" spans="6:14" x14ac:dyDescent="0.25">
      <c r="F207" s="78"/>
      <c r="G207" s="78"/>
      <c r="H207" s="78"/>
      <c r="I207" s="78"/>
      <c r="J207" s="78"/>
      <c r="K207" s="78"/>
      <c r="L207" s="78"/>
      <c r="M207" s="79"/>
      <c r="N207" s="79"/>
    </row>
    <row r="208" spans="6:14" x14ac:dyDescent="0.25">
      <c r="F208" s="76" t="s">
        <v>209</v>
      </c>
      <c r="G208" s="77">
        <v>3003521</v>
      </c>
      <c r="H208" s="78"/>
      <c r="I208" s="78"/>
      <c r="J208" s="76"/>
      <c r="K208" s="76" t="s">
        <v>123</v>
      </c>
      <c r="L208" s="83" t="s">
        <v>353</v>
      </c>
      <c r="M208" s="79"/>
      <c r="N208" s="79"/>
    </row>
    <row r="209" spans="6:14" x14ac:dyDescent="0.25">
      <c r="F209" s="78"/>
      <c r="G209" s="78"/>
      <c r="H209" s="78"/>
      <c r="I209" s="78"/>
      <c r="J209" s="78"/>
      <c r="K209" s="78"/>
      <c r="L209" s="83" t="s">
        <v>354</v>
      </c>
      <c r="M209" s="79"/>
      <c r="N209" s="79"/>
    </row>
    <row r="210" spans="6:14" x14ac:dyDescent="0.25">
      <c r="F210" s="76" t="s">
        <v>211</v>
      </c>
      <c r="G210" s="78" t="s">
        <v>355</v>
      </c>
      <c r="H210" s="78"/>
      <c r="I210" s="78"/>
      <c r="J210" s="76"/>
      <c r="K210" s="76" t="s">
        <v>213</v>
      </c>
      <c r="L210" s="78" t="s">
        <v>356</v>
      </c>
      <c r="M210" s="79"/>
      <c r="N210" s="79"/>
    </row>
    <row r="211" spans="6:14" x14ac:dyDescent="0.25">
      <c r="F211" s="76" t="s">
        <v>215</v>
      </c>
      <c r="G211" s="78" t="s">
        <v>357</v>
      </c>
      <c r="H211" s="78" t="s">
        <v>358</v>
      </c>
      <c r="I211" s="80">
        <v>750012629</v>
      </c>
      <c r="J211" s="76" t="s">
        <v>218</v>
      </c>
      <c r="K211" s="78"/>
      <c r="L211" s="78" t="s">
        <v>359</v>
      </c>
      <c r="M211" s="79"/>
      <c r="N211" s="79"/>
    </row>
    <row r="212" spans="6:14" x14ac:dyDescent="0.25">
      <c r="F212" s="76"/>
      <c r="G212" s="78"/>
      <c r="H212" s="78"/>
      <c r="I212" s="78"/>
      <c r="J212" s="76"/>
      <c r="K212" s="76" t="s">
        <v>220</v>
      </c>
      <c r="L212" s="78"/>
      <c r="M212" s="79"/>
      <c r="N212" s="79"/>
    </row>
    <row r="213" spans="6:14" x14ac:dyDescent="0.25">
      <c r="F213" s="76" t="s">
        <v>221</v>
      </c>
      <c r="G213" s="78" t="s">
        <v>162</v>
      </c>
      <c r="H213" s="78"/>
      <c r="I213" s="78"/>
      <c r="J213" s="76"/>
      <c r="K213" s="76" t="s">
        <v>222</v>
      </c>
      <c r="L213" s="78" t="s">
        <v>360</v>
      </c>
      <c r="M213" s="79"/>
      <c r="N213" s="79"/>
    </row>
    <row r="214" spans="6:14" x14ac:dyDescent="0.25">
      <c r="F214" s="78"/>
      <c r="G214" s="78"/>
      <c r="H214" s="78"/>
      <c r="I214" s="78"/>
      <c r="J214" s="78"/>
      <c r="K214" s="78"/>
      <c r="L214" s="78"/>
      <c r="M214" s="79"/>
      <c r="N214" s="79"/>
    </row>
    <row r="215" spans="6:14" x14ac:dyDescent="0.25">
      <c r="F215" s="76" t="s">
        <v>209</v>
      </c>
      <c r="G215" s="77">
        <v>3011021</v>
      </c>
      <c r="H215" s="78"/>
      <c r="I215" s="78"/>
      <c r="J215" s="76"/>
      <c r="K215" s="76" t="s">
        <v>123</v>
      </c>
      <c r="L215" s="83" t="s">
        <v>361</v>
      </c>
      <c r="M215" s="79"/>
      <c r="N215" s="79"/>
    </row>
    <row r="216" spans="6:14" x14ac:dyDescent="0.25">
      <c r="F216" s="78"/>
      <c r="G216" s="78"/>
      <c r="H216" s="78"/>
      <c r="I216" s="78"/>
      <c r="J216" s="78"/>
      <c r="K216" s="78"/>
      <c r="L216" s="83" t="s">
        <v>362</v>
      </c>
      <c r="M216" s="79"/>
      <c r="N216" s="79"/>
    </row>
    <row r="217" spans="6:14" x14ac:dyDescent="0.25">
      <c r="F217" s="76" t="s">
        <v>211</v>
      </c>
      <c r="G217" s="78" t="s">
        <v>355</v>
      </c>
      <c r="H217" s="78"/>
      <c r="I217" s="78"/>
      <c r="J217" s="76"/>
      <c r="K217" s="76" t="s">
        <v>213</v>
      </c>
      <c r="L217" s="78" t="s">
        <v>356</v>
      </c>
      <c r="M217" s="79"/>
      <c r="N217" s="79"/>
    </row>
    <row r="218" spans="6:14" x14ac:dyDescent="0.25">
      <c r="F218" s="76" t="s">
        <v>215</v>
      </c>
      <c r="G218" s="78" t="s">
        <v>357</v>
      </c>
      <c r="H218" s="78" t="s">
        <v>358</v>
      </c>
      <c r="I218" s="80">
        <v>750012629</v>
      </c>
      <c r="J218" s="76" t="s">
        <v>218</v>
      </c>
      <c r="K218" s="78"/>
      <c r="L218" s="78" t="s">
        <v>363</v>
      </c>
      <c r="M218" s="79"/>
      <c r="N218" s="79"/>
    </row>
    <row r="219" spans="6:14" x14ac:dyDescent="0.25">
      <c r="F219" s="76"/>
      <c r="G219" s="78"/>
      <c r="H219" s="78"/>
      <c r="I219" s="78"/>
      <c r="J219" s="76"/>
      <c r="K219" s="76" t="s">
        <v>220</v>
      </c>
      <c r="L219" s="78"/>
      <c r="M219" s="79"/>
      <c r="N219" s="79"/>
    </row>
    <row r="220" spans="6:14" x14ac:dyDescent="0.25">
      <c r="F220" s="76" t="s">
        <v>221</v>
      </c>
      <c r="G220" s="78" t="s">
        <v>162</v>
      </c>
      <c r="H220" s="78"/>
      <c r="I220" s="78"/>
      <c r="J220" s="76"/>
      <c r="K220" s="76" t="s">
        <v>222</v>
      </c>
      <c r="L220" s="78" t="s">
        <v>162</v>
      </c>
      <c r="M220" s="79"/>
      <c r="N220" s="79"/>
    </row>
    <row r="221" spans="6:14" x14ac:dyDescent="0.25">
      <c r="F221" s="78"/>
      <c r="G221" s="78"/>
      <c r="H221" s="78"/>
      <c r="I221" s="78"/>
      <c r="J221" s="78"/>
      <c r="K221" s="78"/>
      <c r="L221" s="78"/>
      <c r="M221" s="79"/>
      <c r="N221" s="79"/>
    </row>
    <row r="222" spans="6:14" x14ac:dyDescent="0.25">
      <c r="F222" s="76" t="s">
        <v>209</v>
      </c>
      <c r="G222" s="77">
        <v>3011521</v>
      </c>
      <c r="H222" s="78"/>
      <c r="I222" s="78"/>
      <c r="J222" s="76"/>
      <c r="K222" s="76" t="s">
        <v>123</v>
      </c>
      <c r="L222" s="78" t="s">
        <v>364</v>
      </c>
      <c r="M222" s="79"/>
      <c r="N222" s="79"/>
    </row>
    <row r="223" spans="6:14" x14ac:dyDescent="0.25">
      <c r="F223" s="76" t="s">
        <v>211</v>
      </c>
      <c r="G223" s="78" t="s">
        <v>365</v>
      </c>
      <c r="H223" s="78"/>
      <c r="I223" s="78"/>
      <c r="J223" s="76"/>
      <c r="K223" s="76" t="s">
        <v>213</v>
      </c>
      <c r="L223" s="78" t="s">
        <v>366</v>
      </c>
      <c r="M223" s="79"/>
      <c r="N223" s="79"/>
    </row>
    <row r="224" spans="6:14" x14ac:dyDescent="0.25">
      <c r="F224" s="76" t="s">
        <v>215</v>
      </c>
      <c r="G224" s="78" t="s">
        <v>367</v>
      </c>
      <c r="H224" s="78" t="s">
        <v>241</v>
      </c>
      <c r="I224" s="80">
        <v>989410171</v>
      </c>
      <c r="J224" s="76" t="s">
        <v>218</v>
      </c>
      <c r="K224" s="78"/>
      <c r="L224" s="78" t="s">
        <v>368</v>
      </c>
      <c r="M224" s="79"/>
      <c r="N224" s="79"/>
    </row>
    <row r="225" spans="6:14" x14ac:dyDescent="0.25">
      <c r="F225" s="76"/>
      <c r="G225" s="78"/>
      <c r="H225" s="78"/>
      <c r="I225" s="78"/>
      <c r="J225" s="76"/>
      <c r="K225" s="76" t="s">
        <v>220</v>
      </c>
      <c r="L225" s="78"/>
      <c r="M225" s="79"/>
      <c r="N225" s="79"/>
    </row>
    <row r="226" spans="6:14" x14ac:dyDescent="0.25">
      <c r="F226" s="76" t="s">
        <v>221</v>
      </c>
      <c r="G226" s="78" t="s">
        <v>162</v>
      </c>
      <c r="H226" s="78"/>
      <c r="I226" s="78"/>
      <c r="J226" s="76"/>
      <c r="K226" s="76" t="s">
        <v>222</v>
      </c>
      <c r="L226" s="78" t="s">
        <v>369</v>
      </c>
      <c r="M226" s="79"/>
      <c r="N226" s="79"/>
    </row>
    <row r="227" spans="6:14" x14ac:dyDescent="0.25">
      <c r="F227" s="78"/>
      <c r="G227" s="78"/>
      <c r="H227" s="78"/>
      <c r="I227" s="78"/>
      <c r="J227" s="78"/>
      <c r="K227" s="78"/>
      <c r="L227" s="78"/>
      <c r="M227" s="79"/>
      <c r="N227" s="79"/>
    </row>
    <row r="228" spans="6:14" x14ac:dyDescent="0.25">
      <c r="F228" s="76" t="s">
        <v>209</v>
      </c>
      <c r="G228" s="77">
        <v>3013021</v>
      </c>
      <c r="H228" s="78"/>
      <c r="I228" s="78"/>
      <c r="J228" s="76"/>
      <c r="K228" s="76" t="s">
        <v>123</v>
      </c>
      <c r="L228" s="78" t="s">
        <v>370</v>
      </c>
      <c r="M228" s="79"/>
      <c r="N228" s="79"/>
    </row>
    <row r="229" spans="6:14" x14ac:dyDescent="0.25">
      <c r="F229" s="76" t="s">
        <v>211</v>
      </c>
      <c r="G229" s="78" t="s">
        <v>257</v>
      </c>
      <c r="H229" s="78"/>
      <c r="I229" s="78"/>
      <c r="J229" s="76"/>
      <c r="K229" s="76" t="s">
        <v>213</v>
      </c>
      <c r="L229" s="78" t="s">
        <v>371</v>
      </c>
      <c r="M229" s="79"/>
      <c r="N229" s="79"/>
    </row>
    <row r="230" spans="6:14" x14ac:dyDescent="0.25">
      <c r="F230" s="76" t="s">
        <v>215</v>
      </c>
      <c r="G230" s="78" t="s">
        <v>372</v>
      </c>
      <c r="H230" s="78" t="s">
        <v>217</v>
      </c>
      <c r="I230" s="80">
        <v>836450007</v>
      </c>
      <c r="J230" s="76" t="s">
        <v>218</v>
      </c>
      <c r="K230" s="78"/>
      <c r="L230" s="78" t="s">
        <v>373</v>
      </c>
      <c r="M230" s="79"/>
      <c r="N230" s="79"/>
    </row>
    <row r="231" spans="6:14" x14ac:dyDescent="0.25">
      <c r="F231" s="76"/>
      <c r="G231" s="78"/>
      <c r="H231" s="78"/>
      <c r="I231" s="78"/>
      <c r="J231" s="76"/>
      <c r="K231" s="76" t="s">
        <v>220</v>
      </c>
      <c r="L231" s="78"/>
      <c r="M231" s="79"/>
      <c r="N231" s="79"/>
    </row>
    <row r="232" spans="6:14" x14ac:dyDescent="0.25">
      <c r="F232" s="76" t="s">
        <v>221</v>
      </c>
      <c r="G232" s="78" t="s">
        <v>162</v>
      </c>
      <c r="H232" s="78"/>
      <c r="I232" s="78"/>
      <c r="J232" s="76"/>
      <c r="K232" s="76" t="s">
        <v>222</v>
      </c>
      <c r="L232" s="78" t="s">
        <v>374</v>
      </c>
      <c r="M232" s="79"/>
      <c r="N232" s="79"/>
    </row>
    <row r="233" spans="6:14" x14ac:dyDescent="0.25">
      <c r="F233" s="78"/>
      <c r="G233" s="78"/>
      <c r="H233" s="78"/>
      <c r="I233" s="78"/>
      <c r="J233" s="78"/>
      <c r="K233" s="78"/>
      <c r="L233" s="78"/>
      <c r="M233" s="79"/>
      <c r="N233" s="79"/>
    </row>
    <row r="234" spans="6:14" x14ac:dyDescent="0.25">
      <c r="F234" s="76" t="s">
        <v>209</v>
      </c>
      <c r="G234" s="77">
        <v>3015721</v>
      </c>
      <c r="H234" s="78"/>
      <c r="I234" s="78"/>
      <c r="J234" s="76"/>
      <c r="K234" s="76" t="s">
        <v>123</v>
      </c>
      <c r="L234" s="78" t="s">
        <v>375</v>
      </c>
      <c r="M234" s="79"/>
      <c r="N234" s="79"/>
    </row>
    <row r="235" spans="6:14" x14ac:dyDescent="0.25">
      <c r="F235" s="76" t="s">
        <v>211</v>
      </c>
      <c r="G235" s="78" t="s">
        <v>376</v>
      </c>
      <c r="H235" s="78"/>
      <c r="I235" s="78"/>
      <c r="J235" s="76"/>
      <c r="K235" s="76" t="s">
        <v>213</v>
      </c>
      <c r="L235" s="78" t="s">
        <v>377</v>
      </c>
      <c r="M235" s="79"/>
      <c r="N235" s="79"/>
    </row>
    <row r="236" spans="6:14" x14ac:dyDescent="0.25">
      <c r="F236" s="76" t="s">
        <v>215</v>
      </c>
      <c r="G236" s="78" t="s">
        <v>378</v>
      </c>
      <c r="H236" s="78" t="s">
        <v>217</v>
      </c>
      <c r="I236" s="80">
        <v>836531880</v>
      </c>
      <c r="J236" s="76" t="s">
        <v>218</v>
      </c>
      <c r="K236" s="78"/>
      <c r="L236" s="78" t="s">
        <v>379</v>
      </c>
      <c r="M236" s="79"/>
      <c r="N236" s="79"/>
    </row>
    <row r="237" spans="6:14" x14ac:dyDescent="0.25">
      <c r="F237" s="76"/>
      <c r="G237" s="78"/>
      <c r="H237" s="78"/>
      <c r="I237" s="78"/>
      <c r="J237" s="76"/>
      <c r="K237" s="76" t="s">
        <v>220</v>
      </c>
      <c r="L237" s="78"/>
      <c r="M237" s="79"/>
      <c r="N237" s="79"/>
    </row>
    <row r="238" spans="6:14" x14ac:dyDescent="0.25">
      <c r="F238" s="76" t="s">
        <v>221</v>
      </c>
      <c r="G238" s="78" t="s">
        <v>162</v>
      </c>
      <c r="H238" s="78"/>
      <c r="I238" s="78"/>
      <c r="J238" s="76"/>
      <c r="K238" s="76" t="s">
        <v>222</v>
      </c>
      <c r="L238" s="78" t="s">
        <v>380</v>
      </c>
      <c r="M238" s="79"/>
      <c r="N238" s="79"/>
    </row>
    <row r="239" spans="6:14" x14ac:dyDescent="0.25">
      <c r="F239" s="78"/>
      <c r="G239" s="78"/>
      <c r="H239" s="78"/>
      <c r="I239" s="78"/>
      <c r="J239" s="78"/>
      <c r="K239" s="78"/>
      <c r="L239" s="78"/>
      <c r="M239" s="79"/>
      <c r="N239" s="79"/>
    </row>
    <row r="240" spans="6:14" x14ac:dyDescent="0.25">
      <c r="F240" s="76" t="s">
        <v>209</v>
      </c>
      <c r="G240" s="77">
        <v>3016521</v>
      </c>
      <c r="H240" s="78"/>
      <c r="I240" s="78"/>
      <c r="J240" s="76"/>
      <c r="K240" s="76" t="s">
        <v>123</v>
      </c>
      <c r="L240" s="78" t="s">
        <v>381</v>
      </c>
      <c r="M240" s="79"/>
      <c r="N240" s="79"/>
    </row>
    <row r="241" spans="6:14" x14ac:dyDescent="0.25">
      <c r="F241" s="76" t="s">
        <v>211</v>
      </c>
      <c r="G241" s="78" t="s">
        <v>382</v>
      </c>
      <c r="H241" s="78"/>
      <c r="I241" s="78"/>
      <c r="J241" s="76"/>
      <c r="K241" s="76" t="s">
        <v>213</v>
      </c>
      <c r="L241" s="78" t="s">
        <v>383</v>
      </c>
      <c r="M241" s="79"/>
      <c r="N241" s="79"/>
    </row>
    <row r="242" spans="6:14" x14ac:dyDescent="0.25">
      <c r="F242" s="76" t="s">
        <v>215</v>
      </c>
      <c r="G242" s="83" t="s">
        <v>384</v>
      </c>
      <c r="H242" s="78" t="s">
        <v>234</v>
      </c>
      <c r="I242" s="80">
        <v>978650609</v>
      </c>
      <c r="J242" s="76" t="s">
        <v>218</v>
      </c>
      <c r="K242" s="78"/>
      <c r="L242" s="78" t="s">
        <v>385</v>
      </c>
      <c r="M242" s="79"/>
      <c r="N242" s="79"/>
    </row>
    <row r="243" spans="6:14" x14ac:dyDescent="0.25">
      <c r="F243" s="76"/>
      <c r="G243" s="83" t="s">
        <v>386</v>
      </c>
      <c r="H243" s="78"/>
      <c r="I243" s="78"/>
      <c r="J243" s="76"/>
      <c r="K243" s="76" t="s">
        <v>220</v>
      </c>
      <c r="L243" s="78"/>
      <c r="M243" s="79"/>
      <c r="N243" s="79"/>
    </row>
    <row r="244" spans="6:14" x14ac:dyDescent="0.25">
      <c r="F244" s="76" t="s">
        <v>221</v>
      </c>
      <c r="G244" s="78" t="s">
        <v>162</v>
      </c>
      <c r="H244" s="78"/>
      <c r="I244" s="78"/>
      <c r="J244" s="76"/>
      <c r="K244" s="76" t="s">
        <v>222</v>
      </c>
      <c r="L244" s="78" t="s">
        <v>387</v>
      </c>
      <c r="M244" s="79"/>
      <c r="N244" s="79"/>
    </row>
    <row r="245" spans="6:14" x14ac:dyDescent="0.25">
      <c r="F245" s="78"/>
      <c r="G245" s="78"/>
      <c r="H245" s="78"/>
      <c r="I245" s="78"/>
      <c r="J245" s="78"/>
      <c r="K245" s="78"/>
      <c r="L245" s="78"/>
      <c r="M245" s="79"/>
      <c r="N245" s="79"/>
    </row>
    <row r="246" spans="6:14" x14ac:dyDescent="0.25">
      <c r="F246" s="78"/>
      <c r="G246" s="78"/>
      <c r="H246" s="78"/>
      <c r="I246" s="78"/>
      <c r="J246" s="81" t="s">
        <v>262</v>
      </c>
      <c r="K246" s="82">
        <v>4</v>
      </c>
      <c r="L246" s="81" t="s">
        <v>263</v>
      </c>
      <c r="M246" s="79"/>
      <c r="N246" s="79"/>
    </row>
    <row r="247" spans="6:14" x14ac:dyDescent="0.25">
      <c r="F247" s="78"/>
      <c r="G247" s="78"/>
      <c r="H247" s="78"/>
      <c r="I247" s="78"/>
      <c r="J247" s="78"/>
      <c r="K247" s="78"/>
      <c r="L247" s="78"/>
      <c r="M247" s="79"/>
      <c r="N247" s="79"/>
    </row>
    <row r="248" spans="6:14" x14ac:dyDescent="0.25">
      <c r="F248" s="76"/>
      <c r="G248" s="76"/>
      <c r="H248" s="76"/>
      <c r="I248" s="78"/>
      <c r="J248" s="78"/>
      <c r="K248" s="78"/>
      <c r="L248" s="78"/>
      <c r="M248" s="79"/>
      <c r="N248" s="79"/>
    </row>
    <row r="249" spans="6:14" x14ac:dyDescent="0.25">
      <c r="F249" s="78" t="s">
        <v>264</v>
      </c>
      <c r="G249" s="78"/>
      <c r="H249" s="78"/>
      <c r="I249" s="78"/>
      <c r="J249" s="78"/>
      <c r="K249" s="78"/>
      <c r="L249" s="78"/>
      <c r="M249" s="79"/>
      <c r="N249" s="79"/>
    </row>
    <row r="250" spans="6:14" x14ac:dyDescent="0.25">
      <c r="F250" s="78" t="s">
        <v>265</v>
      </c>
      <c r="G250" s="78"/>
      <c r="H250" s="78"/>
      <c r="I250" s="78"/>
      <c r="J250" s="78"/>
      <c r="K250" s="78"/>
      <c r="L250" s="78"/>
      <c r="M250" s="79"/>
      <c r="N250" s="79"/>
    </row>
    <row r="251" spans="6:14" x14ac:dyDescent="0.25">
      <c r="F251" s="78"/>
      <c r="G251" s="78"/>
      <c r="H251" s="78"/>
      <c r="I251" s="78"/>
      <c r="J251" s="78"/>
      <c r="K251" s="78"/>
      <c r="L251" s="78"/>
      <c r="M251" s="79"/>
      <c r="N251" s="79"/>
    </row>
    <row r="252" spans="6:14" x14ac:dyDescent="0.25">
      <c r="F252" s="76" t="s">
        <v>209</v>
      </c>
      <c r="G252" s="77">
        <v>3017021</v>
      </c>
      <c r="H252" s="78"/>
      <c r="I252" s="78"/>
      <c r="J252" s="76"/>
      <c r="K252" s="76" t="s">
        <v>123</v>
      </c>
      <c r="L252" s="78" t="s">
        <v>388</v>
      </c>
      <c r="M252" s="79"/>
      <c r="N252" s="79"/>
    </row>
    <row r="253" spans="6:14" x14ac:dyDescent="0.25">
      <c r="F253" s="76" t="s">
        <v>211</v>
      </c>
      <c r="G253" s="78" t="s">
        <v>257</v>
      </c>
      <c r="H253" s="78"/>
      <c r="I253" s="78"/>
      <c r="J253" s="76"/>
      <c r="K253" s="76" t="s">
        <v>213</v>
      </c>
      <c r="L253" s="78" t="s">
        <v>389</v>
      </c>
      <c r="M253" s="79"/>
      <c r="N253" s="79"/>
    </row>
    <row r="254" spans="6:14" x14ac:dyDescent="0.25">
      <c r="F254" s="76" t="s">
        <v>215</v>
      </c>
      <c r="G254" s="78" t="s">
        <v>390</v>
      </c>
      <c r="H254" s="78" t="s">
        <v>391</v>
      </c>
      <c r="I254" s="80">
        <v>537172152</v>
      </c>
      <c r="J254" s="76" t="s">
        <v>218</v>
      </c>
      <c r="K254" s="78"/>
      <c r="L254" s="78" t="s">
        <v>392</v>
      </c>
      <c r="M254" s="79"/>
      <c r="N254" s="79"/>
    </row>
    <row r="255" spans="6:14" x14ac:dyDescent="0.25">
      <c r="F255" s="76"/>
      <c r="G255" s="78"/>
      <c r="H255" s="78"/>
      <c r="I255" s="78"/>
      <c r="J255" s="76"/>
      <c r="K255" s="76" t="s">
        <v>220</v>
      </c>
      <c r="L255" s="78"/>
      <c r="M255" s="79"/>
      <c r="N255" s="79"/>
    </row>
    <row r="256" spans="6:14" x14ac:dyDescent="0.25">
      <c r="F256" s="76" t="s">
        <v>221</v>
      </c>
      <c r="G256" s="78" t="s">
        <v>162</v>
      </c>
      <c r="H256" s="78"/>
      <c r="I256" s="78"/>
      <c r="J256" s="76"/>
      <c r="K256" s="76" t="s">
        <v>222</v>
      </c>
      <c r="L256" s="78" t="s">
        <v>393</v>
      </c>
      <c r="M256" s="79"/>
      <c r="N256" s="79"/>
    </row>
    <row r="257" spans="6:14" x14ac:dyDescent="0.25">
      <c r="F257" s="78"/>
      <c r="G257" s="78"/>
      <c r="H257" s="78"/>
      <c r="I257" s="78"/>
      <c r="J257" s="78"/>
      <c r="K257" s="78"/>
      <c r="L257" s="78"/>
      <c r="M257" s="79"/>
      <c r="N257" s="79"/>
    </row>
    <row r="258" spans="6:14" x14ac:dyDescent="0.25">
      <c r="F258" s="76" t="s">
        <v>209</v>
      </c>
      <c r="G258" s="77">
        <v>3019021</v>
      </c>
      <c r="H258" s="78"/>
      <c r="I258" s="78"/>
      <c r="J258" s="76"/>
      <c r="K258" s="76" t="s">
        <v>123</v>
      </c>
      <c r="L258" s="78" t="s">
        <v>394</v>
      </c>
      <c r="M258" s="79"/>
      <c r="N258" s="79"/>
    </row>
    <row r="259" spans="6:14" x14ac:dyDescent="0.25">
      <c r="F259" s="76" t="s">
        <v>211</v>
      </c>
      <c r="G259" s="78" t="s">
        <v>395</v>
      </c>
      <c r="H259" s="78"/>
      <c r="I259" s="78"/>
      <c r="J259" s="76"/>
      <c r="K259" s="76" t="s">
        <v>213</v>
      </c>
      <c r="L259" s="78" t="s">
        <v>304</v>
      </c>
      <c r="M259" s="79"/>
      <c r="N259" s="79"/>
    </row>
    <row r="260" spans="6:14" x14ac:dyDescent="0.25">
      <c r="F260" s="76" t="s">
        <v>215</v>
      </c>
      <c r="G260" s="78" t="s">
        <v>396</v>
      </c>
      <c r="H260" s="78" t="s">
        <v>217</v>
      </c>
      <c r="I260" s="80">
        <v>832710269</v>
      </c>
      <c r="J260" s="76" t="s">
        <v>218</v>
      </c>
      <c r="K260" s="78"/>
      <c r="L260" s="78" t="s">
        <v>397</v>
      </c>
      <c r="M260" s="79"/>
      <c r="N260" s="79"/>
    </row>
    <row r="261" spans="6:14" x14ac:dyDescent="0.25">
      <c r="F261" s="76"/>
      <c r="G261" s="78"/>
      <c r="H261" s="78"/>
      <c r="I261" s="78"/>
      <c r="J261" s="76"/>
      <c r="K261" s="76" t="s">
        <v>220</v>
      </c>
      <c r="L261" s="78"/>
      <c r="M261" s="79"/>
      <c r="N261" s="79"/>
    </row>
    <row r="262" spans="6:14" x14ac:dyDescent="0.25">
      <c r="F262" s="76" t="s">
        <v>221</v>
      </c>
      <c r="G262" s="78" t="s">
        <v>162</v>
      </c>
      <c r="H262" s="78"/>
      <c r="I262" s="78"/>
      <c r="J262" s="76"/>
      <c r="K262" s="76" t="s">
        <v>222</v>
      </c>
      <c r="L262" s="78" t="s">
        <v>398</v>
      </c>
      <c r="M262" s="79"/>
      <c r="N262" s="79"/>
    </row>
    <row r="263" spans="6:14" x14ac:dyDescent="0.25">
      <c r="F263" s="78"/>
      <c r="G263" s="78"/>
      <c r="H263" s="78"/>
      <c r="I263" s="78"/>
      <c r="J263" s="78"/>
      <c r="K263" s="78"/>
      <c r="L263" s="78"/>
      <c r="M263" s="79"/>
      <c r="N263" s="79"/>
    </row>
    <row r="264" spans="6:14" x14ac:dyDescent="0.25">
      <c r="F264" s="76" t="s">
        <v>209</v>
      </c>
      <c r="G264" s="77">
        <v>3019521</v>
      </c>
      <c r="H264" s="78"/>
      <c r="I264" s="78"/>
      <c r="J264" s="76"/>
      <c r="K264" s="76" t="s">
        <v>123</v>
      </c>
      <c r="L264" s="78" t="s">
        <v>399</v>
      </c>
      <c r="M264" s="79"/>
      <c r="N264" s="79"/>
    </row>
    <row r="265" spans="6:14" x14ac:dyDescent="0.25">
      <c r="F265" s="76" t="s">
        <v>211</v>
      </c>
      <c r="G265" s="78" t="s">
        <v>400</v>
      </c>
      <c r="H265" s="78"/>
      <c r="I265" s="78"/>
      <c r="J265" s="76"/>
      <c r="K265" s="76" t="s">
        <v>213</v>
      </c>
      <c r="L265" s="78" t="s">
        <v>401</v>
      </c>
      <c r="M265" s="79"/>
      <c r="N265" s="79"/>
    </row>
    <row r="266" spans="6:14" x14ac:dyDescent="0.25">
      <c r="F266" s="76" t="s">
        <v>215</v>
      </c>
      <c r="G266" s="83" t="s">
        <v>402</v>
      </c>
      <c r="H266" s="78" t="s">
        <v>217</v>
      </c>
      <c r="I266" s="80">
        <v>836232374</v>
      </c>
      <c r="J266" s="76" t="s">
        <v>218</v>
      </c>
      <c r="K266" s="78"/>
      <c r="L266" s="78" t="s">
        <v>403</v>
      </c>
      <c r="M266" s="79"/>
      <c r="N266" s="79"/>
    </row>
    <row r="267" spans="6:14" x14ac:dyDescent="0.25">
      <c r="F267" s="76"/>
      <c r="G267" s="83" t="s">
        <v>404</v>
      </c>
      <c r="H267" s="78"/>
      <c r="I267" s="78"/>
      <c r="J267" s="76"/>
      <c r="K267" s="76" t="s">
        <v>220</v>
      </c>
      <c r="L267" s="78"/>
      <c r="M267" s="79"/>
      <c r="N267" s="79"/>
    </row>
    <row r="268" spans="6:14" x14ac:dyDescent="0.25">
      <c r="F268" s="76" t="s">
        <v>221</v>
      </c>
      <c r="G268" s="78" t="s">
        <v>162</v>
      </c>
      <c r="H268" s="78"/>
      <c r="I268" s="78"/>
      <c r="J268" s="76"/>
      <c r="K268" s="76" t="s">
        <v>222</v>
      </c>
      <c r="L268" s="78" t="s">
        <v>405</v>
      </c>
      <c r="M268" s="79"/>
      <c r="N268" s="79"/>
    </row>
    <row r="269" spans="6:14" x14ac:dyDescent="0.25">
      <c r="F269" s="78"/>
      <c r="G269" s="78"/>
      <c r="H269" s="78"/>
      <c r="I269" s="78"/>
      <c r="J269" s="78"/>
      <c r="K269" s="78"/>
      <c r="L269" s="78"/>
      <c r="M269" s="79"/>
      <c r="N269" s="79"/>
    </row>
    <row r="270" spans="6:14" x14ac:dyDescent="0.25">
      <c r="F270" s="76" t="s">
        <v>209</v>
      </c>
      <c r="G270" s="77">
        <v>3021221</v>
      </c>
      <c r="H270" s="78"/>
      <c r="I270" s="78"/>
      <c r="J270" s="76"/>
      <c r="K270" s="76" t="s">
        <v>123</v>
      </c>
      <c r="L270" s="78" t="s">
        <v>406</v>
      </c>
      <c r="M270" s="79"/>
      <c r="N270" s="79"/>
    </row>
    <row r="271" spans="6:14" x14ac:dyDescent="0.25">
      <c r="F271" s="76" t="s">
        <v>211</v>
      </c>
      <c r="G271" s="78" t="s">
        <v>407</v>
      </c>
      <c r="H271" s="78"/>
      <c r="I271" s="78"/>
      <c r="J271" s="76"/>
      <c r="K271" s="76" t="s">
        <v>213</v>
      </c>
      <c r="L271" s="78" t="s">
        <v>408</v>
      </c>
      <c r="M271" s="79"/>
      <c r="N271" s="79"/>
    </row>
    <row r="272" spans="6:14" x14ac:dyDescent="0.25">
      <c r="F272" s="76" t="s">
        <v>215</v>
      </c>
      <c r="G272" s="78" t="s">
        <v>298</v>
      </c>
      <c r="H272" s="78" t="s">
        <v>299</v>
      </c>
      <c r="I272" s="80">
        <v>598081805</v>
      </c>
      <c r="J272" s="76" t="s">
        <v>218</v>
      </c>
      <c r="K272" s="78"/>
      <c r="L272" s="78" t="s">
        <v>409</v>
      </c>
      <c r="M272" s="79"/>
      <c r="N272" s="79"/>
    </row>
    <row r="273" spans="6:14" x14ac:dyDescent="0.25">
      <c r="F273" s="76"/>
      <c r="G273" s="78"/>
      <c r="H273" s="78"/>
      <c r="I273" s="78"/>
      <c r="J273" s="76"/>
      <c r="K273" s="76" t="s">
        <v>220</v>
      </c>
      <c r="L273" s="78"/>
      <c r="M273" s="79"/>
      <c r="N273" s="79"/>
    </row>
    <row r="274" spans="6:14" x14ac:dyDescent="0.25">
      <c r="F274" s="76" t="s">
        <v>221</v>
      </c>
      <c r="G274" s="78" t="s">
        <v>162</v>
      </c>
      <c r="H274" s="78"/>
      <c r="I274" s="78"/>
      <c r="J274" s="76"/>
      <c r="K274" s="76" t="s">
        <v>222</v>
      </c>
      <c r="L274" s="78" t="s">
        <v>410</v>
      </c>
      <c r="M274" s="79"/>
      <c r="N274" s="79"/>
    </row>
    <row r="275" spans="6:14" x14ac:dyDescent="0.25">
      <c r="F275" s="78"/>
      <c r="G275" s="78"/>
      <c r="H275" s="78"/>
      <c r="I275" s="78"/>
      <c r="J275" s="78"/>
      <c r="K275" s="78"/>
      <c r="L275" s="78"/>
      <c r="M275" s="79"/>
      <c r="N275" s="79"/>
    </row>
    <row r="276" spans="6:14" x14ac:dyDescent="0.25">
      <c r="F276" s="76" t="s">
        <v>209</v>
      </c>
      <c r="G276" s="77">
        <v>3021721</v>
      </c>
      <c r="H276" s="78"/>
      <c r="I276" s="78"/>
      <c r="J276" s="76"/>
      <c r="K276" s="76" t="s">
        <v>123</v>
      </c>
      <c r="L276" s="78" t="s">
        <v>411</v>
      </c>
      <c r="M276" s="79"/>
      <c r="N276" s="79"/>
    </row>
    <row r="277" spans="6:14" x14ac:dyDescent="0.25">
      <c r="F277" s="76" t="s">
        <v>211</v>
      </c>
      <c r="G277" s="78" t="s">
        <v>412</v>
      </c>
      <c r="H277" s="78"/>
      <c r="I277" s="78"/>
      <c r="J277" s="76"/>
      <c r="K277" s="76" t="s">
        <v>213</v>
      </c>
      <c r="L277" s="78" t="s">
        <v>413</v>
      </c>
      <c r="M277" s="79"/>
      <c r="N277" s="79"/>
    </row>
    <row r="278" spans="6:14" x14ac:dyDescent="0.25">
      <c r="F278" s="76" t="s">
        <v>215</v>
      </c>
      <c r="G278" s="78" t="s">
        <v>414</v>
      </c>
      <c r="H278" s="78" t="s">
        <v>292</v>
      </c>
      <c r="I278" s="80">
        <v>831200226</v>
      </c>
      <c r="J278" s="76" t="s">
        <v>218</v>
      </c>
      <c r="K278" s="78"/>
      <c r="L278" s="78" t="s">
        <v>415</v>
      </c>
      <c r="M278" s="79"/>
      <c r="N278" s="79"/>
    </row>
    <row r="279" spans="6:14" x14ac:dyDescent="0.25">
      <c r="F279" s="76"/>
      <c r="G279" s="78"/>
      <c r="H279" s="78"/>
      <c r="I279" s="78"/>
      <c r="J279" s="76"/>
      <c r="K279" s="76" t="s">
        <v>220</v>
      </c>
      <c r="L279" s="78"/>
      <c r="M279" s="79"/>
      <c r="N279" s="79"/>
    </row>
    <row r="280" spans="6:14" x14ac:dyDescent="0.25">
      <c r="F280" s="76" t="s">
        <v>221</v>
      </c>
      <c r="G280" s="78" t="s">
        <v>162</v>
      </c>
      <c r="H280" s="78"/>
      <c r="I280" s="78"/>
      <c r="J280" s="76"/>
      <c r="K280" s="76" t="s">
        <v>222</v>
      </c>
      <c r="L280" s="78" t="s">
        <v>416</v>
      </c>
      <c r="M280" s="79"/>
      <c r="N280" s="79"/>
    </row>
    <row r="281" spans="6:14" x14ac:dyDescent="0.25">
      <c r="F281" s="78"/>
      <c r="G281" s="78"/>
      <c r="H281" s="78"/>
      <c r="I281" s="78"/>
      <c r="J281" s="78"/>
      <c r="K281" s="78"/>
      <c r="L281" s="78"/>
      <c r="M281" s="79"/>
      <c r="N281" s="79"/>
    </row>
    <row r="282" spans="6:14" x14ac:dyDescent="0.25">
      <c r="F282" s="76" t="s">
        <v>209</v>
      </c>
      <c r="G282" s="77">
        <v>3050121</v>
      </c>
      <c r="H282" s="78"/>
      <c r="I282" s="78"/>
      <c r="J282" s="76"/>
      <c r="K282" s="76" t="s">
        <v>123</v>
      </c>
      <c r="L282" s="78" t="s">
        <v>417</v>
      </c>
      <c r="M282" s="79"/>
      <c r="N282" s="79"/>
    </row>
    <row r="283" spans="6:14" x14ac:dyDescent="0.25">
      <c r="F283" s="76" t="s">
        <v>211</v>
      </c>
      <c r="G283" s="78" t="s">
        <v>348</v>
      </c>
      <c r="H283" s="78"/>
      <c r="I283" s="78"/>
      <c r="J283" s="76"/>
      <c r="K283" s="76" t="s">
        <v>213</v>
      </c>
      <c r="L283" s="78" t="s">
        <v>349</v>
      </c>
      <c r="M283" s="79"/>
      <c r="N283" s="79"/>
    </row>
    <row r="284" spans="6:14" x14ac:dyDescent="0.25">
      <c r="F284" s="76" t="s">
        <v>215</v>
      </c>
      <c r="G284" s="78" t="s">
        <v>350</v>
      </c>
      <c r="H284" s="78" t="s">
        <v>217</v>
      </c>
      <c r="I284" s="80">
        <v>836100088</v>
      </c>
      <c r="J284" s="76" t="s">
        <v>218</v>
      </c>
      <c r="K284" s="78"/>
      <c r="L284" s="78" t="s">
        <v>351</v>
      </c>
      <c r="M284" s="79"/>
      <c r="N284" s="79"/>
    </row>
    <row r="285" spans="6:14" x14ac:dyDescent="0.25">
      <c r="F285" s="76"/>
      <c r="G285" s="78"/>
      <c r="H285" s="78"/>
      <c r="I285" s="78"/>
      <c r="J285" s="76"/>
      <c r="K285" s="76" t="s">
        <v>220</v>
      </c>
      <c r="L285" s="78"/>
      <c r="M285" s="79"/>
      <c r="N285" s="79"/>
    </row>
    <row r="286" spans="6:14" x14ac:dyDescent="0.25">
      <c r="F286" s="76" t="s">
        <v>221</v>
      </c>
      <c r="G286" s="78" t="s">
        <v>162</v>
      </c>
      <c r="H286" s="78"/>
      <c r="I286" s="78"/>
      <c r="J286" s="76"/>
      <c r="K286" s="76" t="s">
        <v>222</v>
      </c>
      <c r="L286" s="78" t="s">
        <v>352</v>
      </c>
      <c r="M286" s="79"/>
      <c r="N286" s="79"/>
    </row>
    <row r="287" spans="6:14" x14ac:dyDescent="0.25">
      <c r="F287" s="78"/>
      <c r="G287" s="78"/>
      <c r="H287" s="78"/>
      <c r="I287" s="78"/>
      <c r="J287" s="78"/>
      <c r="K287" s="78"/>
      <c r="L287" s="78"/>
      <c r="M287" s="79"/>
      <c r="N287" s="79"/>
    </row>
    <row r="288" spans="6:14" x14ac:dyDescent="0.25">
      <c r="F288" s="76" t="s">
        <v>209</v>
      </c>
      <c r="G288" s="77">
        <v>4001021</v>
      </c>
      <c r="H288" s="78"/>
      <c r="I288" s="78"/>
      <c r="J288" s="76"/>
      <c r="K288" s="76" t="s">
        <v>123</v>
      </c>
      <c r="L288" s="78" t="s">
        <v>418</v>
      </c>
      <c r="M288" s="79"/>
      <c r="N288" s="79"/>
    </row>
    <row r="289" spans="6:14" x14ac:dyDescent="0.25">
      <c r="F289" s="76" t="s">
        <v>211</v>
      </c>
      <c r="G289" s="78" t="s">
        <v>419</v>
      </c>
      <c r="H289" s="78"/>
      <c r="I289" s="78"/>
      <c r="J289" s="76"/>
      <c r="K289" s="76" t="s">
        <v>213</v>
      </c>
      <c r="L289" s="78" t="s">
        <v>420</v>
      </c>
      <c r="M289" s="79"/>
      <c r="N289" s="79"/>
    </row>
    <row r="290" spans="6:14" x14ac:dyDescent="0.25">
      <c r="F290" s="76" t="s">
        <v>215</v>
      </c>
      <c r="G290" s="78" t="s">
        <v>421</v>
      </c>
      <c r="H290" s="78" t="s">
        <v>217</v>
      </c>
      <c r="I290" s="80">
        <v>838351870</v>
      </c>
      <c r="J290" s="76" t="s">
        <v>218</v>
      </c>
      <c r="K290" s="78"/>
      <c r="L290" s="78" t="s">
        <v>422</v>
      </c>
      <c r="M290" s="79"/>
      <c r="N290" s="79"/>
    </row>
    <row r="291" spans="6:14" x14ac:dyDescent="0.25">
      <c r="F291" s="76"/>
      <c r="G291" s="78"/>
      <c r="H291" s="78"/>
      <c r="I291" s="78"/>
      <c r="J291" s="76"/>
      <c r="K291" s="76" t="s">
        <v>220</v>
      </c>
      <c r="L291" s="78"/>
      <c r="M291" s="79"/>
      <c r="N291" s="79"/>
    </row>
    <row r="292" spans="6:14" x14ac:dyDescent="0.25">
      <c r="F292" s="76" t="s">
        <v>221</v>
      </c>
      <c r="G292" s="78" t="s">
        <v>162</v>
      </c>
      <c r="H292" s="78"/>
      <c r="I292" s="78"/>
      <c r="J292" s="76"/>
      <c r="K292" s="76" t="s">
        <v>222</v>
      </c>
      <c r="L292" s="78" t="s">
        <v>423</v>
      </c>
      <c r="M292" s="79"/>
      <c r="N292" s="79"/>
    </row>
    <row r="293" spans="6:14" x14ac:dyDescent="0.25">
      <c r="F293" s="78"/>
      <c r="G293" s="78"/>
      <c r="H293" s="78"/>
      <c r="I293" s="78"/>
      <c r="J293" s="78"/>
      <c r="K293" s="78"/>
      <c r="L293" s="78"/>
      <c r="M293" s="79"/>
      <c r="N293" s="79"/>
    </row>
    <row r="294" spans="6:14" x14ac:dyDescent="0.25">
      <c r="F294" s="78"/>
      <c r="G294" s="78"/>
      <c r="H294" s="78"/>
      <c r="I294" s="78"/>
      <c r="J294" s="81" t="s">
        <v>262</v>
      </c>
      <c r="K294" s="82">
        <v>5</v>
      </c>
      <c r="L294" s="81" t="s">
        <v>263</v>
      </c>
      <c r="M294" s="79"/>
      <c r="N294" s="79"/>
    </row>
    <row r="295" spans="6:14" x14ac:dyDescent="0.25">
      <c r="F295" s="78"/>
      <c r="G295" s="78"/>
      <c r="H295" s="78"/>
      <c r="I295" s="78"/>
      <c r="J295" s="78"/>
      <c r="K295" s="78"/>
      <c r="L295" s="78"/>
      <c r="M295" s="79"/>
      <c r="N295" s="79"/>
    </row>
    <row r="296" spans="6:14" x14ac:dyDescent="0.25">
      <c r="F296" s="76"/>
      <c r="G296" s="76"/>
      <c r="H296" s="76"/>
      <c r="I296" s="78"/>
      <c r="J296" s="78"/>
      <c r="K296" s="78"/>
      <c r="L296" s="78"/>
      <c r="M296" s="79"/>
      <c r="N296" s="79"/>
    </row>
    <row r="297" spans="6:14" x14ac:dyDescent="0.25">
      <c r="F297" s="78" t="s">
        <v>264</v>
      </c>
      <c r="G297" s="78"/>
      <c r="H297" s="78"/>
      <c r="I297" s="78"/>
      <c r="J297" s="78"/>
      <c r="K297" s="78"/>
      <c r="L297" s="78"/>
      <c r="M297" s="79"/>
      <c r="N297" s="79"/>
    </row>
    <row r="298" spans="6:14" x14ac:dyDescent="0.25">
      <c r="F298" s="78" t="s">
        <v>265</v>
      </c>
      <c r="G298" s="78"/>
      <c r="H298" s="78"/>
      <c r="I298" s="78"/>
      <c r="J298" s="78"/>
      <c r="K298" s="78"/>
      <c r="L298" s="78"/>
      <c r="M298" s="79"/>
      <c r="N298" s="79"/>
    </row>
    <row r="299" spans="6:14" x14ac:dyDescent="0.25">
      <c r="F299" s="78"/>
      <c r="G299" s="78"/>
      <c r="H299" s="78"/>
      <c r="I299" s="78"/>
      <c r="J299" s="78"/>
      <c r="K299" s="78"/>
      <c r="L299" s="78"/>
      <c r="M299" s="79"/>
      <c r="N299" s="79"/>
    </row>
    <row r="300" spans="6:14" x14ac:dyDescent="0.25">
      <c r="F300" s="76" t="s">
        <v>209</v>
      </c>
      <c r="G300" s="77">
        <v>4001521</v>
      </c>
      <c r="H300" s="78"/>
      <c r="I300" s="78"/>
      <c r="J300" s="76"/>
      <c r="K300" s="76" t="s">
        <v>123</v>
      </c>
      <c r="L300" s="78" t="s">
        <v>424</v>
      </c>
      <c r="M300" s="79"/>
      <c r="N300" s="79"/>
    </row>
    <row r="301" spans="6:14" x14ac:dyDescent="0.25">
      <c r="F301" s="76" t="s">
        <v>211</v>
      </c>
      <c r="G301" s="78" t="s">
        <v>425</v>
      </c>
      <c r="H301" s="78"/>
      <c r="I301" s="78"/>
      <c r="J301" s="76"/>
      <c r="K301" s="76" t="s">
        <v>213</v>
      </c>
      <c r="L301" s="78" t="s">
        <v>426</v>
      </c>
      <c r="M301" s="79"/>
      <c r="N301" s="79"/>
    </row>
    <row r="302" spans="6:14" x14ac:dyDescent="0.25">
      <c r="F302" s="76" t="s">
        <v>215</v>
      </c>
      <c r="G302" s="78" t="s">
        <v>421</v>
      </c>
      <c r="H302" s="78" t="s">
        <v>217</v>
      </c>
      <c r="I302" s="80">
        <v>838352306</v>
      </c>
      <c r="J302" s="76" t="s">
        <v>218</v>
      </c>
      <c r="K302" s="78"/>
      <c r="L302" s="78" t="s">
        <v>427</v>
      </c>
      <c r="M302" s="79"/>
      <c r="N302" s="79"/>
    </row>
    <row r="303" spans="6:14" x14ac:dyDescent="0.25">
      <c r="F303" s="76"/>
      <c r="G303" s="78"/>
      <c r="H303" s="78"/>
      <c r="I303" s="78"/>
      <c r="J303" s="76"/>
      <c r="K303" s="76" t="s">
        <v>220</v>
      </c>
      <c r="L303" s="78"/>
      <c r="M303" s="79"/>
      <c r="N303" s="79"/>
    </row>
    <row r="304" spans="6:14" x14ac:dyDescent="0.25">
      <c r="F304" s="76" t="s">
        <v>221</v>
      </c>
      <c r="G304" s="78" t="s">
        <v>162</v>
      </c>
      <c r="H304" s="78"/>
      <c r="I304" s="78"/>
      <c r="J304" s="76"/>
      <c r="K304" s="76" t="s">
        <v>222</v>
      </c>
      <c r="L304" s="78" t="s">
        <v>428</v>
      </c>
      <c r="M304" s="79"/>
      <c r="N304" s="79"/>
    </row>
    <row r="305" spans="6:14" x14ac:dyDescent="0.25">
      <c r="F305" s="78"/>
      <c r="G305" s="78"/>
      <c r="H305" s="78"/>
      <c r="I305" s="78"/>
      <c r="J305" s="78"/>
      <c r="K305" s="78"/>
      <c r="L305" s="78"/>
      <c r="M305" s="79"/>
      <c r="N305" s="79"/>
    </row>
    <row r="306" spans="6:14" x14ac:dyDescent="0.25">
      <c r="F306" s="76" t="s">
        <v>209</v>
      </c>
      <c r="G306" s="77">
        <v>4002021</v>
      </c>
      <c r="H306" s="78"/>
      <c r="I306" s="78"/>
      <c r="J306" s="76"/>
      <c r="K306" s="76" t="s">
        <v>123</v>
      </c>
      <c r="L306" s="78" t="s">
        <v>429</v>
      </c>
      <c r="M306" s="79"/>
      <c r="N306" s="79"/>
    </row>
    <row r="307" spans="6:14" x14ac:dyDescent="0.25">
      <c r="F307" s="76" t="s">
        <v>211</v>
      </c>
      <c r="G307" s="78" t="s">
        <v>430</v>
      </c>
      <c r="H307" s="78"/>
      <c r="I307" s="78"/>
      <c r="J307" s="76"/>
      <c r="K307" s="76" t="s">
        <v>213</v>
      </c>
      <c r="L307" s="78" t="s">
        <v>431</v>
      </c>
      <c r="M307" s="79"/>
      <c r="N307" s="79"/>
    </row>
    <row r="308" spans="6:14" x14ac:dyDescent="0.25">
      <c r="F308" s="76" t="s">
        <v>215</v>
      </c>
      <c r="G308" s="78" t="s">
        <v>227</v>
      </c>
      <c r="H308" s="78" t="s">
        <v>217</v>
      </c>
      <c r="I308" s="80">
        <v>837190420</v>
      </c>
      <c r="J308" s="76" t="s">
        <v>218</v>
      </c>
      <c r="K308" s="78"/>
      <c r="L308" s="78" t="s">
        <v>432</v>
      </c>
      <c r="M308" s="79"/>
      <c r="N308" s="79"/>
    </row>
    <row r="309" spans="6:14" x14ac:dyDescent="0.25">
      <c r="F309" s="76"/>
      <c r="G309" s="78"/>
      <c r="H309" s="78"/>
      <c r="I309" s="78"/>
      <c r="J309" s="76"/>
      <c r="K309" s="76" t="s">
        <v>220</v>
      </c>
      <c r="L309" s="78"/>
      <c r="M309" s="79"/>
      <c r="N309" s="79"/>
    </row>
    <row r="310" spans="6:14" x14ac:dyDescent="0.25">
      <c r="F310" s="76" t="s">
        <v>221</v>
      </c>
      <c r="G310" s="78" t="s">
        <v>162</v>
      </c>
      <c r="H310" s="78"/>
      <c r="I310" s="78"/>
      <c r="J310" s="76"/>
      <c r="K310" s="76" t="s">
        <v>222</v>
      </c>
      <c r="L310" s="78" t="s">
        <v>433</v>
      </c>
      <c r="M310" s="79"/>
      <c r="N310" s="79"/>
    </row>
    <row r="311" spans="6:14" x14ac:dyDescent="0.25">
      <c r="F311" s="78"/>
      <c r="G311" s="78"/>
      <c r="H311" s="78"/>
      <c r="I311" s="78"/>
      <c r="J311" s="78"/>
      <c r="K311" s="78"/>
      <c r="L311" s="78"/>
      <c r="M311" s="79"/>
      <c r="N311" s="79"/>
    </row>
    <row r="312" spans="6:14" x14ac:dyDescent="0.25">
      <c r="F312" s="76" t="s">
        <v>209</v>
      </c>
      <c r="G312" s="77">
        <v>4005021</v>
      </c>
      <c r="H312" s="78"/>
      <c r="I312" s="78"/>
      <c r="J312" s="76"/>
      <c r="K312" s="76" t="s">
        <v>123</v>
      </c>
      <c r="L312" s="78" t="s">
        <v>434</v>
      </c>
      <c r="M312" s="79"/>
      <c r="N312" s="79"/>
    </row>
    <row r="313" spans="6:14" x14ac:dyDescent="0.25">
      <c r="F313" s="76" t="s">
        <v>211</v>
      </c>
      <c r="G313" s="78" t="s">
        <v>435</v>
      </c>
      <c r="H313" s="78"/>
      <c r="I313" s="78"/>
      <c r="J313" s="76"/>
      <c r="K313" s="76" t="s">
        <v>213</v>
      </c>
      <c r="L313" s="78" t="s">
        <v>436</v>
      </c>
      <c r="M313" s="79"/>
      <c r="N313" s="79"/>
    </row>
    <row r="314" spans="6:14" x14ac:dyDescent="0.25">
      <c r="F314" s="76" t="s">
        <v>215</v>
      </c>
      <c r="G314" s="78" t="s">
        <v>227</v>
      </c>
      <c r="H314" s="78" t="s">
        <v>217</v>
      </c>
      <c r="I314" s="80">
        <v>837045926</v>
      </c>
      <c r="J314" s="76" t="s">
        <v>218</v>
      </c>
      <c r="K314" s="78"/>
      <c r="L314" s="78" t="s">
        <v>437</v>
      </c>
      <c r="M314" s="79"/>
      <c r="N314" s="79"/>
    </row>
    <row r="315" spans="6:14" x14ac:dyDescent="0.25">
      <c r="F315" s="76"/>
      <c r="G315" s="78"/>
      <c r="H315" s="78"/>
      <c r="I315" s="78"/>
      <c r="J315" s="76"/>
      <c r="K315" s="76" t="s">
        <v>220</v>
      </c>
      <c r="L315" s="78"/>
      <c r="M315" s="79"/>
      <c r="N315" s="79"/>
    </row>
    <row r="316" spans="6:14" x14ac:dyDescent="0.25">
      <c r="F316" s="76" t="s">
        <v>221</v>
      </c>
      <c r="G316" s="78" t="s">
        <v>162</v>
      </c>
      <c r="H316" s="78"/>
      <c r="I316" s="78"/>
      <c r="J316" s="76"/>
      <c r="K316" s="76" t="s">
        <v>222</v>
      </c>
      <c r="L316" s="78" t="s">
        <v>162</v>
      </c>
      <c r="M316" s="79"/>
      <c r="N316" s="79"/>
    </row>
    <row r="317" spans="6:14" x14ac:dyDescent="0.25">
      <c r="F317" s="78"/>
      <c r="G317" s="78"/>
      <c r="H317" s="78"/>
      <c r="I317" s="78"/>
      <c r="J317" s="78"/>
      <c r="K317" s="78"/>
      <c r="L317" s="78"/>
      <c r="M317" s="79"/>
      <c r="N317" s="79"/>
    </row>
    <row r="318" spans="6:14" x14ac:dyDescent="0.25">
      <c r="F318" s="76" t="s">
        <v>209</v>
      </c>
      <c r="G318" s="77">
        <v>4009521</v>
      </c>
      <c r="H318" s="78"/>
      <c r="I318" s="78"/>
      <c r="J318" s="76"/>
      <c r="K318" s="76" t="s">
        <v>123</v>
      </c>
      <c r="L318" s="78" t="s">
        <v>438</v>
      </c>
      <c r="M318" s="79"/>
      <c r="N318" s="79"/>
    </row>
    <row r="319" spans="6:14" x14ac:dyDescent="0.25">
      <c r="F319" s="76" t="s">
        <v>211</v>
      </c>
      <c r="G319" s="78" t="s">
        <v>439</v>
      </c>
      <c r="H319" s="78"/>
      <c r="I319" s="78"/>
      <c r="J319" s="76"/>
      <c r="K319" s="76" t="s">
        <v>213</v>
      </c>
      <c r="L319" s="78" t="s">
        <v>440</v>
      </c>
      <c r="M319" s="79"/>
      <c r="N319" s="79"/>
    </row>
    <row r="320" spans="6:14" x14ac:dyDescent="0.25">
      <c r="F320" s="76" t="s">
        <v>215</v>
      </c>
      <c r="G320" s="78" t="s">
        <v>441</v>
      </c>
      <c r="H320" s="78" t="s">
        <v>217</v>
      </c>
      <c r="I320" s="80">
        <v>836160455</v>
      </c>
      <c r="J320" s="76" t="s">
        <v>218</v>
      </c>
      <c r="K320" s="78"/>
      <c r="L320" s="78" t="s">
        <v>442</v>
      </c>
      <c r="M320" s="79"/>
      <c r="N320" s="79"/>
    </row>
    <row r="321" spans="6:14" x14ac:dyDescent="0.25">
      <c r="F321" s="76"/>
      <c r="G321" s="78"/>
      <c r="H321" s="78"/>
      <c r="I321" s="78"/>
      <c r="J321" s="76"/>
      <c r="K321" s="76" t="s">
        <v>220</v>
      </c>
      <c r="L321" s="78"/>
      <c r="M321" s="79"/>
      <c r="N321" s="79"/>
    </row>
    <row r="322" spans="6:14" x14ac:dyDescent="0.25">
      <c r="F322" s="76" t="s">
        <v>221</v>
      </c>
      <c r="G322" s="78" t="s">
        <v>162</v>
      </c>
      <c r="H322" s="78"/>
      <c r="I322" s="78"/>
      <c r="J322" s="76"/>
      <c r="K322" s="76" t="s">
        <v>222</v>
      </c>
      <c r="L322" s="78" t="s">
        <v>443</v>
      </c>
      <c r="M322" s="79"/>
      <c r="N322" s="79"/>
    </row>
    <row r="323" spans="6:14" x14ac:dyDescent="0.25">
      <c r="F323" s="78"/>
      <c r="G323" s="78"/>
      <c r="H323" s="78"/>
      <c r="I323" s="78"/>
      <c r="J323" s="78"/>
      <c r="K323" s="78"/>
      <c r="L323" s="78"/>
      <c r="M323" s="79"/>
      <c r="N323" s="79"/>
    </row>
    <row r="324" spans="6:14" x14ac:dyDescent="0.25">
      <c r="F324" s="76" t="s">
        <v>209</v>
      </c>
      <c r="G324" s="77">
        <v>4011021</v>
      </c>
      <c r="H324" s="78"/>
      <c r="I324" s="78"/>
      <c r="J324" s="76"/>
      <c r="K324" s="76" t="s">
        <v>123</v>
      </c>
      <c r="L324" s="78" t="s">
        <v>444</v>
      </c>
      <c r="M324" s="79"/>
      <c r="N324" s="79"/>
    </row>
    <row r="325" spans="6:14" x14ac:dyDescent="0.25">
      <c r="F325" s="76" t="s">
        <v>211</v>
      </c>
      <c r="G325" s="78" t="s">
        <v>445</v>
      </c>
      <c r="H325" s="78"/>
      <c r="I325" s="78"/>
      <c r="J325" s="76"/>
      <c r="K325" s="76" t="s">
        <v>213</v>
      </c>
      <c r="L325" s="78" t="s">
        <v>446</v>
      </c>
      <c r="M325" s="79"/>
      <c r="N325" s="79"/>
    </row>
    <row r="326" spans="6:14" x14ac:dyDescent="0.25">
      <c r="F326" s="76" t="s">
        <v>215</v>
      </c>
      <c r="G326" s="78" t="s">
        <v>447</v>
      </c>
      <c r="H326" s="78" t="s">
        <v>217</v>
      </c>
      <c r="I326" s="80">
        <v>834016223</v>
      </c>
      <c r="J326" s="76" t="s">
        <v>218</v>
      </c>
      <c r="K326" s="78"/>
      <c r="L326" s="78" t="s">
        <v>448</v>
      </c>
      <c r="M326" s="79"/>
      <c r="N326" s="79"/>
    </row>
    <row r="327" spans="6:14" x14ac:dyDescent="0.25">
      <c r="F327" s="76"/>
      <c r="G327" s="78"/>
      <c r="H327" s="78"/>
      <c r="I327" s="78"/>
      <c r="J327" s="76"/>
      <c r="K327" s="76" t="s">
        <v>220</v>
      </c>
      <c r="L327" s="78"/>
      <c r="M327" s="79"/>
      <c r="N327" s="79"/>
    </row>
    <row r="328" spans="6:14" x14ac:dyDescent="0.25">
      <c r="F328" s="76" t="s">
        <v>221</v>
      </c>
      <c r="G328" s="78" t="s">
        <v>162</v>
      </c>
      <c r="H328" s="78"/>
      <c r="I328" s="78"/>
      <c r="J328" s="76"/>
      <c r="K328" s="76" t="s">
        <v>222</v>
      </c>
      <c r="L328" s="78" t="s">
        <v>449</v>
      </c>
      <c r="M328" s="79"/>
      <c r="N328" s="79"/>
    </row>
    <row r="329" spans="6:14" x14ac:dyDescent="0.25">
      <c r="F329" s="78"/>
      <c r="G329" s="78"/>
      <c r="H329" s="78"/>
      <c r="I329" s="78"/>
      <c r="J329" s="78"/>
      <c r="K329" s="78"/>
      <c r="L329" s="78"/>
      <c r="M329" s="79"/>
      <c r="N329" s="79"/>
    </row>
    <row r="330" spans="6:14" x14ac:dyDescent="0.25">
      <c r="F330" s="76" t="s">
        <v>209</v>
      </c>
      <c r="G330" s="77">
        <v>4013521</v>
      </c>
      <c r="H330" s="78"/>
      <c r="I330" s="78"/>
      <c r="J330" s="76"/>
      <c r="K330" s="76" t="s">
        <v>123</v>
      </c>
      <c r="L330" s="78" t="s">
        <v>450</v>
      </c>
      <c r="M330" s="79"/>
      <c r="N330" s="79"/>
    </row>
    <row r="331" spans="6:14" x14ac:dyDescent="0.25">
      <c r="F331" s="76" t="s">
        <v>211</v>
      </c>
      <c r="G331" s="78" t="s">
        <v>451</v>
      </c>
      <c r="H331" s="78"/>
      <c r="I331" s="78"/>
      <c r="J331" s="76"/>
      <c r="K331" s="76" t="s">
        <v>213</v>
      </c>
      <c r="L331" s="78" t="s">
        <v>452</v>
      </c>
      <c r="M331" s="79"/>
      <c r="N331" s="79"/>
    </row>
    <row r="332" spans="6:14" x14ac:dyDescent="0.25">
      <c r="F332" s="76" t="s">
        <v>215</v>
      </c>
      <c r="G332" s="78" t="s">
        <v>447</v>
      </c>
      <c r="H332" s="78" t="s">
        <v>217</v>
      </c>
      <c r="I332" s="80">
        <v>834032521</v>
      </c>
      <c r="J332" s="76" t="s">
        <v>218</v>
      </c>
      <c r="K332" s="78"/>
      <c r="L332" s="78" t="s">
        <v>453</v>
      </c>
      <c r="M332" s="79"/>
      <c r="N332" s="79"/>
    </row>
    <row r="333" spans="6:14" x14ac:dyDescent="0.25">
      <c r="F333" s="76"/>
      <c r="G333" s="78"/>
      <c r="H333" s="78"/>
      <c r="I333" s="78"/>
      <c r="J333" s="76"/>
      <c r="K333" s="76" t="s">
        <v>220</v>
      </c>
      <c r="L333" s="78"/>
      <c r="M333" s="79"/>
      <c r="N333" s="79"/>
    </row>
    <row r="334" spans="6:14" x14ac:dyDescent="0.25">
      <c r="F334" s="76" t="s">
        <v>221</v>
      </c>
      <c r="G334" s="78" t="s">
        <v>162</v>
      </c>
      <c r="H334" s="78"/>
      <c r="I334" s="78"/>
      <c r="J334" s="76"/>
      <c r="K334" s="76" t="s">
        <v>222</v>
      </c>
      <c r="L334" s="78" t="s">
        <v>454</v>
      </c>
      <c r="M334" s="79"/>
      <c r="N334" s="79"/>
    </row>
    <row r="335" spans="6:14" x14ac:dyDescent="0.25">
      <c r="F335" s="78"/>
      <c r="G335" s="78"/>
      <c r="H335" s="78"/>
      <c r="I335" s="78"/>
      <c r="J335" s="78"/>
      <c r="K335" s="78"/>
      <c r="L335" s="78"/>
      <c r="M335" s="79"/>
      <c r="N335" s="79"/>
    </row>
    <row r="336" spans="6:14" x14ac:dyDescent="0.25">
      <c r="F336" s="76" t="s">
        <v>209</v>
      </c>
      <c r="G336" s="77">
        <v>4015821</v>
      </c>
      <c r="H336" s="78"/>
      <c r="I336" s="78"/>
      <c r="J336" s="76"/>
      <c r="K336" s="76" t="s">
        <v>123</v>
      </c>
      <c r="L336" s="78" t="s">
        <v>455</v>
      </c>
      <c r="M336" s="79"/>
      <c r="N336" s="79"/>
    </row>
    <row r="337" spans="6:14" x14ac:dyDescent="0.25">
      <c r="F337" s="76" t="s">
        <v>211</v>
      </c>
      <c r="G337" s="78" t="s">
        <v>456</v>
      </c>
      <c r="H337" s="78"/>
      <c r="I337" s="78"/>
      <c r="J337" s="76"/>
      <c r="K337" s="76" t="s">
        <v>213</v>
      </c>
      <c r="L337" s="78" t="s">
        <v>457</v>
      </c>
      <c r="M337" s="79"/>
      <c r="N337" s="79"/>
    </row>
    <row r="338" spans="6:14" x14ac:dyDescent="0.25">
      <c r="F338" s="76" t="s">
        <v>215</v>
      </c>
      <c r="G338" s="78" t="s">
        <v>458</v>
      </c>
      <c r="H338" s="78" t="s">
        <v>217</v>
      </c>
      <c r="I338" s="80">
        <v>834420000</v>
      </c>
      <c r="J338" s="76" t="s">
        <v>218</v>
      </c>
      <c r="K338" s="78"/>
      <c r="L338" s="78" t="s">
        <v>459</v>
      </c>
      <c r="M338" s="79"/>
      <c r="N338" s="79"/>
    </row>
    <row r="339" spans="6:14" x14ac:dyDescent="0.25">
      <c r="F339" s="76"/>
      <c r="G339" s="78"/>
      <c r="H339" s="78"/>
      <c r="I339" s="78"/>
      <c r="J339" s="76"/>
      <c r="K339" s="76" t="s">
        <v>220</v>
      </c>
      <c r="L339" s="78"/>
      <c r="M339" s="79"/>
      <c r="N339" s="79"/>
    </row>
    <row r="340" spans="6:14" x14ac:dyDescent="0.25">
      <c r="F340" s="76" t="s">
        <v>221</v>
      </c>
      <c r="G340" s="78" t="s">
        <v>162</v>
      </c>
      <c r="H340" s="78"/>
      <c r="I340" s="78"/>
      <c r="J340" s="76"/>
      <c r="K340" s="76" t="s">
        <v>222</v>
      </c>
      <c r="L340" s="78" t="s">
        <v>460</v>
      </c>
      <c r="M340" s="79"/>
      <c r="N340" s="79"/>
    </row>
    <row r="341" spans="6:14" x14ac:dyDescent="0.25">
      <c r="F341" s="78"/>
      <c r="G341" s="78"/>
      <c r="H341" s="78"/>
      <c r="I341" s="78"/>
      <c r="J341" s="78"/>
      <c r="K341" s="78"/>
      <c r="L341" s="78"/>
      <c r="M341" s="79"/>
      <c r="N341" s="79"/>
    </row>
    <row r="342" spans="6:14" x14ac:dyDescent="0.25">
      <c r="F342" s="78"/>
      <c r="G342" s="78"/>
      <c r="H342" s="78"/>
      <c r="I342" s="78"/>
      <c r="J342" s="81" t="s">
        <v>262</v>
      </c>
      <c r="K342" s="82">
        <v>6</v>
      </c>
      <c r="L342" s="81" t="s">
        <v>263</v>
      </c>
      <c r="M342" s="79"/>
      <c r="N342" s="79"/>
    </row>
    <row r="343" spans="6:14" x14ac:dyDescent="0.25">
      <c r="F343" s="78"/>
      <c r="G343" s="78"/>
      <c r="H343" s="78"/>
      <c r="I343" s="78"/>
      <c r="J343" s="78"/>
      <c r="K343" s="78"/>
      <c r="L343" s="78"/>
      <c r="M343" s="79"/>
      <c r="N343" s="79"/>
    </row>
    <row r="344" spans="6:14" x14ac:dyDescent="0.25">
      <c r="F344" s="76"/>
      <c r="G344" s="76"/>
      <c r="H344" s="76"/>
      <c r="I344" s="78"/>
      <c r="J344" s="78"/>
      <c r="K344" s="78"/>
      <c r="L344" s="78"/>
      <c r="M344" s="79"/>
      <c r="N344" s="79"/>
    </row>
    <row r="345" spans="6:14" x14ac:dyDescent="0.25">
      <c r="F345" s="78" t="s">
        <v>264</v>
      </c>
      <c r="G345" s="78"/>
      <c r="H345" s="78"/>
      <c r="I345" s="78"/>
      <c r="J345" s="78"/>
      <c r="K345" s="78"/>
      <c r="L345" s="78"/>
      <c r="M345" s="79"/>
      <c r="N345" s="79"/>
    </row>
    <row r="346" spans="6:14" x14ac:dyDescent="0.25">
      <c r="F346" s="78" t="s">
        <v>265</v>
      </c>
      <c r="G346" s="78"/>
      <c r="H346" s="78"/>
      <c r="I346" s="78"/>
      <c r="J346" s="78"/>
      <c r="K346" s="78"/>
      <c r="L346" s="78"/>
      <c r="M346" s="79"/>
      <c r="N346" s="79"/>
    </row>
    <row r="347" spans="6:14" x14ac:dyDescent="0.25">
      <c r="F347" s="78"/>
      <c r="G347" s="78"/>
      <c r="H347" s="78"/>
      <c r="I347" s="78"/>
      <c r="J347" s="78"/>
      <c r="K347" s="78"/>
      <c r="L347" s="78"/>
      <c r="M347" s="79"/>
      <c r="N347" s="79"/>
    </row>
    <row r="348" spans="6:14" x14ac:dyDescent="0.25">
      <c r="F348" s="76" t="s">
        <v>209</v>
      </c>
      <c r="G348" s="77">
        <v>4019021</v>
      </c>
      <c r="H348" s="78"/>
      <c r="I348" s="78"/>
      <c r="J348" s="76"/>
      <c r="K348" s="76" t="s">
        <v>123</v>
      </c>
      <c r="L348" s="78" t="s">
        <v>461</v>
      </c>
      <c r="M348" s="79"/>
      <c r="N348" s="79"/>
    </row>
    <row r="349" spans="6:14" x14ac:dyDescent="0.25">
      <c r="F349" s="76" t="s">
        <v>211</v>
      </c>
      <c r="G349" s="78" t="s">
        <v>462</v>
      </c>
      <c r="H349" s="78"/>
      <c r="I349" s="78"/>
      <c r="J349" s="76"/>
      <c r="K349" s="76" t="s">
        <v>213</v>
      </c>
      <c r="L349" s="78" t="s">
        <v>463</v>
      </c>
      <c r="M349" s="79"/>
      <c r="N349" s="79"/>
    </row>
    <row r="350" spans="6:14" x14ac:dyDescent="0.25">
      <c r="F350" s="76" t="s">
        <v>215</v>
      </c>
      <c r="G350" s="78" t="s">
        <v>464</v>
      </c>
      <c r="H350" s="78" t="s">
        <v>217</v>
      </c>
      <c r="I350" s="80">
        <v>833480688</v>
      </c>
      <c r="J350" s="76" t="s">
        <v>218</v>
      </c>
      <c r="K350" s="78"/>
      <c r="L350" s="78" t="s">
        <v>465</v>
      </c>
      <c r="M350" s="79"/>
      <c r="N350" s="79"/>
    </row>
    <row r="351" spans="6:14" x14ac:dyDescent="0.25">
      <c r="F351" s="76"/>
      <c r="G351" s="78"/>
      <c r="H351" s="78"/>
      <c r="I351" s="78"/>
      <c r="J351" s="76"/>
      <c r="K351" s="76" t="s">
        <v>220</v>
      </c>
      <c r="L351" s="78"/>
      <c r="M351" s="79"/>
      <c r="N351" s="79"/>
    </row>
    <row r="352" spans="6:14" x14ac:dyDescent="0.25">
      <c r="F352" s="76" t="s">
        <v>221</v>
      </c>
      <c r="G352" s="78" t="s">
        <v>162</v>
      </c>
      <c r="H352" s="78"/>
      <c r="I352" s="78"/>
      <c r="J352" s="76"/>
      <c r="K352" s="76" t="s">
        <v>222</v>
      </c>
      <c r="L352" s="78" t="s">
        <v>466</v>
      </c>
      <c r="M352" s="79"/>
      <c r="N352" s="79"/>
    </row>
    <row r="353" spans="6:14" x14ac:dyDescent="0.25">
      <c r="F353" s="78"/>
      <c r="G353" s="78"/>
      <c r="H353" s="78"/>
      <c r="I353" s="78"/>
      <c r="J353" s="78"/>
      <c r="K353" s="78"/>
      <c r="L353" s="78"/>
      <c r="M353" s="79"/>
      <c r="N353" s="79"/>
    </row>
    <row r="354" spans="6:14" x14ac:dyDescent="0.25">
      <c r="F354" s="76" t="s">
        <v>209</v>
      </c>
      <c r="G354" s="77">
        <v>4021021</v>
      </c>
      <c r="H354" s="78"/>
      <c r="I354" s="78"/>
      <c r="J354" s="76"/>
      <c r="K354" s="76" t="s">
        <v>123</v>
      </c>
      <c r="L354" s="78" t="s">
        <v>467</v>
      </c>
      <c r="M354" s="79"/>
      <c r="N354" s="79"/>
    </row>
    <row r="355" spans="6:14" x14ac:dyDescent="0.25">
      <c r="F355" s="76" t="s">
        <v>211</v>
      </c>
      <c r="G355" s="78" t="s">
        <v>468</v>
      </c>
      <c r="H355" s="78"/>
      <c r="I355" s="78"/>
      <c r="J355" s="76"/>
      <c r="K355" s="76" t="s">
        <v>213</v>
      </c>
      <c r="L355" s="78" t="s">
        <v>469</v>
      </c>
      <c r="M355" s="79"/>
      <c r="N355" s="79"/>
    </row>
    <row r="356" spans="6:14" x14ac:dyDescent="0.25">
      <c r="F356" s="76" t="s">
        <v>215</v>
      </c>
      <c r="G356" s="83" t="s">
        <v>470</v>
      </c>
      <c r="H356" s="78" t="s">
        <v>217</v>
      </c>
      <c r="I356" s="80">
        <v>838162527</v>
      </c>
      <c r="J356" s="76" t="s">
        <v>218</v>
      </c>
      <c r="K356" s="78"/>
      <c r="L356" s="78" t="s">
        <v>471</v>
      </c>
      <c r="M356" s="79"/>
      <c r="N356" s="79"/>
    </row>
    <row r="357" spans="6:14" x14ac:dyDescent="0.25">
      <c r="F357" s="76"/>
      <c r="G357" s="83" t="s">
        <v>472</v>
      </c>
      <c r="H357" s="78"/>
      <c r="I357" s="78"/>
      <c r="J357" s="76"/>
      <c r="K357" s="76" t="s">
        <v>220</v>
      </c>
      <c r="L357" s="78"/>
      <c r="M357" s="79"/>
      <c r="N357" s="79"/>
    </row>
    <row r="358" spans="6:14" x14ac:dyDescent="0.25">
      <c r="F358" s="76" t="s">
        <v>221</v>
      </c>
      <c r="G358" s="78" t="s">
        <v>162</v>
      </c>
      <c r="H358" s="78"/>
      <c r="I358" s="78"/>
      <c r="J358" s="76"/>
      <c r="K358" s="76" t="s">
        <v>222</v>
      </c>
      <c r="L358" s="78" t="s">
        <v>162</v>
      </c>
      <c r="M358" s="79"/>
      <c r="N358" s="79"/>
    </row>
    <row r="359" spans="6:14" x14ac:dyDescent="0.25">
      <c r="F359" s="78"/>
      <c r="G359" s="78"/>
      <c r="H359" s="78"/>
      <c r="I359" s="78"/>
      <c r="J359" s="78"/>
      <c r="K359" s="78"/>
      <c r="L359" s="78"/>
      <c r="M359" s="79"/>
      <c r="N359" s="79"/>
    </row>
    <row r="360" spans="6:14" x14ac:dyDescent="0.25">
      <c r="F360" s="76" t="s">
        <v>209</v>
      </c>
      <c r="G360" s="77">
        <v>4021621</v>
      </c>
      <c r="H360" s="78"/>
      <c r="I360" s="78"/>
      <c r="J360" s="76"/>
      <c r="K360" s="76" t="s">
        <v>123</v>
      </c>
      <c r="L360" s="78" t="s">
        <v>473</v>
      </c>
      <c r="M360" s="79"/>
      <c r="N360" s="79"/>
    </row>
    <row r="361" spans="6:14" x14ac:dyDescent="0.25">
      <c r="F361" s="76" t="s">
        <v>211</v>
      </c>
      <c r="G361" s="78" t="s">
        <v>474</v>
      </c>
      <c r="H361" s="78"/>
      <c r="I361" s="78"/>
      <c r="J361" s="76"/>
      <c r="K361" s="76" t="s">
        <v>213</v>
      </c>
      <c r="L361" s="78" t="s">
        <v>475</v>
      </c>
      <c r="M361" s="79"/>
      <c r="N361" s="79"/>
    </row>
    <row r="362" spans="6:14" x14ac:dyDescent="0.25">
      <c r="F362" s="76" t="s">
        <v>215</v>
      </c>
      <c r="G362" s="78" t="s">
        <v>396</v>
      </c>
      <c r="H362" s="78" t="s">
        <v>217</v>
      </c>
      <c r="I362" s="80">
        <v>832710399</v>
      </c>
      <c r="J362" s="76" t="s">
        <v>218</v>
      </c>
      <c r="K362" s="78"/>
      <c r="L362" s="78" t="s">
        <v>476</v>
      </c>
      <c r="M362" s="79"/>
      <c r="N362" s="79"/>
    </row>
    <row r="363" spans="6:14" x14ac:dyDescent="0.25">
      <c r="F363" s="76"/>
      <c r="G363" s="78"/>
      <c r="H363" s="78"/>
      <c r="I363" s="78"/>
      <c r="J363" s="76"/>
      <c r="K363" s="76" t="s">
        <v>220</v>
      </c>
      <c r="L363" s="78"/>
      <c r="M363" s="79"/>
      <c r="N363" s="79"/>
    </row>
    <row r="364" spans="6:14" x14ac:dyDescent="0.25">
      <c r="F364" s="76" t="s">
        <v>221</v>
      </c>
      <c r="G364" s="78" t="s">
        <v>162</v>
      </c>
      <c r="H364" s="78"/>
      <c r="I364" s="78"/>
      <c r="J364" s="76"/>
      <c r="K364" s="76" t="s">
        <v>222</v>
      </c>
      <c r="L364" s="78" t="s">
        <v>162</v>
      </c>
      <c r="M364" s="79"/>
      <c r="N364" s="79"/>
    </row>
    <row r="365" spans="6:14" x14ac:dyDescent="0.25">
      <c r="F365" s="78"/>
      <c r="G365" s="78"/>
      <c r="H365" s="78"/>
      <c r="I365" s="78"/>
      <c r="J365" s="78"/>
      <c r="K365" s="78"/>
      <c r="L365" s="78"/>
      <c r="M365" s="79"/>
      <c r="N365" s="79"/>
    </row>
    <row r="366" spans="6:14" x14ac:dyDescent="0.25">
      <c r="F366" s="76" t="s">
        <v>209</v>
      </c>
      <c r="G366" s="77">
        <v>4021821</v>
      </c>
      <c r="H366" s="78"/>
      <c r="I366" s="78"/>
      <c r="J366" s="76"/>
      <c r="K366" s="76" t="s">
        <v>123</v>
      </c>
      <c r="L366" s="78" t="s">
        <v>477</v>
      </c>
      <c r="M366" s="79"/>
      <c r="N366" s="79"/>
    </row>
    <row r="367" spans="6:14" x14ac:dyDescent="0.25">
      <c r="F367" s="76" t="s">
        <v>211</v>
      </c>
      <c r="G367" s="78" t="s">
        <v>478</v>
      </c>
      <c r="H367" s="78"/>
      <c r="I367" s="78"/>
      <c r="J367" s="76"/>
      <c r="K367" s="76" t="s">
        <v>213</v>
      </c>
      <c r="L367" s="78" t="s">
        <v>479</v>
      </c>
      <c r="M367" s="79"/>
      <c r="N367" s="79"/>
    </row>
    <row r="368" spans="6:14" x14ac:dyDescent="0.25">
      <c r="F368" s="76" t="s">
        <v>215</v>
      </c>
      <c r="G368" s="83" t="s">
        <v>470</v>
      </c>
      <c r="H368" s="78" t="s">
        <v>217</v>
      </c>
      <c r="I368" s="80">
        <v>838155284</v>
      </c>
      <c r="J368" s="76" t="s">
        <v>218</v>
      </c>
      <c r="K368" s="78"/>
      <c r="L368" s="78" t="s">
        <v>480</v>
      </c>
      <c r="M368" s="79"/>
      <c r="N368" s="79"/>
    </row>
    <row r="369" spans="6:14" x14ac:dyDescent="0.25">
      <c r="F369" s="76"/>
      <c r="G369" s="83" t="s">
        <v>472</v>
      </c>
      <c r="H369" s="78"/>
      <c r="I369" s="78"/>
      <c r="J369" s="76"/>
      <c r="K369" s="76" t="s">
        <v>220</v>
      </c>
      <c r="L369" s="78"/>
      <c r="M369" s="79"/>
      <c r="N369" s="79"/>
    </row>
    <row r="370" spans="6:14" x14ac:dyDescent="0.25">
      <c r="F370" s="76" t="s">
        <v>221</v>
      </c>
      <c r="G370" s="78" t="s">
        <v>162</v>
      </c>
      <c r="H370" s="78"/>
      <c r="I370" s="78"/>
      <c r="J370" s="76"/>
      <c r="K370" s="76" t="s">
        <v>222</v>
      </c>
      <c r="L370" s="78" t="s">
        <v>481</v>
      </c>
      <c r="M370" s="79"/>
      <c r="N370" s="79"/>
    </row>
    <row r="371" spans="6:14" x14ac:dyDescent="0.25">
      <c r="F371" s="78"/>
      <c r="G371" s="78"/>
      <c r="H371" s="78"/>
      <c r="I371" s="78"/>
      <c r="J371" s="78"/>
      <c r="K371" s="78"/>
      <c r="L371" s="78"/>
      <c r="M371" s="79"/>
      <c r="N371" s="79"/>
    </row>
    <row r="372" spans="6:14" x14ac:dyDescent="0.25">
      <c r="F372" s="76" t="s">
        <v>209</v>
      </c>
      <c r="G372" s="77">
        <v>4022321</v>
      </c>
      <c r="H372" s="78"/>
      <c r="I372" s="78"/>
      <c r="J372" s="76"/>
      <c r="K372" s="76" t="s">
        <v>123</v>
      </c>
      <c r="L372" s="78" t="s">
        <v>482</v>
      </c>
      <c r="M372" s="79"/>
      <c r="N372" s="79"/>
    </row>
    <row r="373" spans="6:14" x14ac:dyDescent="0.25">
      <c r="F373" s="76" t="s">
        <v>211</v>
      </c>
      <c r="G373" s="78" t="s">
        <v>483</v>
      </c>
      <c r="H373" s="78"/>
      <c r="I373" s="78"/>
      <c r="J373" s="76"/>
      <c r="K373" s="76" t="s">
        <v>213</v>
      </c>
      <c r="L373" s="78" t="s">
        <v>484</v>
      </c>
      <c r="M373" s="79"/>
      <c r="N373" s="79"/>
    </row>
    <row r="374" spans="6:14" x14ac:dyDescent="0.25">
      <c r="F374" s="76" t="s">
        <v>215</v>
      </c>
      <c r="G374" s="78" t="s">
        <v>421</v>
      </c>
      <c r="H374" s="78" t="s">
        <v>217</v>
      </c>
      <c r="I374" s="80">
        <v>838351261</v>
      </c>
      <c r="J374" s="76" t="s">
        <v>218</v>
      </c>
      <c r="K374" s="78"/>
      <c r="L374" s="78" t="s">
        <v>427</v>
      </c>
      <c r="M374" s="79"/>
      <c r="N374" s="79"/>
    </row>
    <row r="375" spans="6:14" x14ac:dyDescent="0.25">
      <c r="F375" s="76"/>
      <c r="G375" s="78"/>
      <c r="H375" s="78"/>
      <c r="I375" s="78"/>
      <c r="J375" s="76"/>
      <c r="K375" s="76" t="s">
        <v>220</v>
      </c>
      <c r="L375" s="78"/>
      <c r="M375" s="79"/>
      <c r="N375" s="79"/>
    </row>
    <row r="376" spans="6:14" x14ac:dyDescent="0.25">
      <c r="F376" s="76" t="s">
        <v>221</v>
      </c>
      <c r="G376" s="78" t="s">
        <v>162</v>
      </c>
      <c r="H376" s="78"/>
      <c r="I376" s="78"/>
      <c r="J376" s="76"/>
      <c r="K376" s="76" t="s">
        <v>222</v>
      </c>
      <c r="L376" s="78" t="s">
        <v>428</v>
      </c>
      <c r="M376" s="79"/>
      <c r="N376" s="79"/>
    </row>
    <row r="377" spans="6:14" x14ac:dyDescent="0.25">
      <c r="F377" s="78"/>
      <c r="G377" s="78"/>
      <c r="H377" s="78"/>
      <c r="I377" s="78"/>
      <c r="J377" s="78"/>
      <c r="K377" s="78"/>
      <c r="L377" s="78"/>
      <c r="M377" s="79"/>
      <c r="N377" s="79"/>
    </row>
    <row r="378" spans="6:14" x14ac:dyDescent="0.25">
      <c r="F378" s="76" t="s">
        <v>209</v>
      </c>
      <c r="G378" s="77">
        <v>4022421</v>
      </c>
      <c r="H378" s="78"/>
      <c r="I378" s="78"/>
      <c r="J378" s="76"/>
      <c r="K378" s="76" t="s">
        <v>123</v>
      </c>
      <c r="L378" s="78" t="s">
        <v>485</v>
      </c>
      <c r="M378" s="79"/>
      <c r="N378" s="79"/>
    </row>
    <row r="379" spans="6:14" x14ac:dyDescent="0.25">
      <c r="F379" s="76" t="s">
        <v>211</v>
      </c>
      <c r="G379" s="78" t="s">
        <v>483</v>
      </c>
      <c r="H379" s="78"/>
      <c r="I379" s="78"/>
      <c r="J379" s="76"/>
      <c r="K379" s="76" t="s">
        <v>213</v>
      </c>
      <c r="L379" s="78" t="s">
        <v>426</v>
      </c>
      <c r="M379" s="79"/>
      <c r="N379" s="79"/>
    </row>
    <row r="380" spans="6:14" x14ac:dyDescent="0.25">
      <c r="F380" s="76" t="s">
        <v>215</v>
      </c>
      <c r="G380" s="78" t="s">
        <v>421</v>
      </c>
      <c r="H380" s="78" t="s">
        <v>217</v>
      </c>
      <c r="I380" s="80">
        <v>838352306</v>
      </c>
      <c r="J380" s="76" t="s">
        <v>218</v>
      </c>
      <c r="K380" s="78"/>
      <c r="L380" s="78" t="s">
        <v>427</v>
      </c>
      <c r="M380" s="79"/>
      <c r="N380" s="79"/>
    </row>
    <row r="381" spans="6:14" x14ac:dyDescent="0.25">
      <c r="F381" s="76"/>
      <c r="G381" s="78"/>
      <c r="H381" s="78"/>
      <c r="I381" s="78"/>
      <c r="J381" s="76"/>
      <c r="K381" s="76" t="s">
        <v>220</v>
      </c>
      <c r="L381" s="78"/>
      <c r="M381" s="79"/>
      <c r="N381" s="79"/>
    </row>
    <row r="382" spans="6:14" x14ac:dyDescent="0.25">
      <c r="F382" s="76" t="s">
        <v>221</v>
      </c>
      <c r="G382" s="78" t="s">
        <v>162</v>
      </c>
      <c r="H382" s="78"/>
      <c r="I382" s="78"/>
      <c r="J382" s="76"/>
      <c r="K382" s="76" t="s">
        <v>222</v>
      </c>
      <c r="L382" s="78" t="s">
        <v>428</v>
      </c>
      <c r="M382" s="79"/>
      <c r="N382" s="79"/>
    </row>
    <row r="383" spans="6:14" x14ac:dyDescent="0.25">
      <c r="F383" s="78"/>
      <c r="G383" s="78"/>
      <c r="H383" s="78"/>
      <c r="I383" s="78"/>
      <c r="J383" s="78"/>
      <c r="K383" s="78"/>
      <c r="L383" s="78"/>
      <c r="M383" s="79"/>
      <c r="N383" s="79"/>
    </row>
    <row r="384" spans="6:14" x14ac:dyDescent="0.25">
      <c r="F384" s="76" t="s">
        <v>209</v>
      </c>
      <c r="G384" s="77">
        <v>4022721</v>
      </c>
      <c r="H384" s="78"/>
      <c r="I384" s="78"/>
      <c r="J384" s="76"/>
      <c r="K384" s="76" t="s">
        <v>123</v>
      </c>
      <c r="L384" s="78" t="s">
        <v>486</v>
      </c>
      <c r="M384" s="79"/>
      <c r="N384" s="79"/>
    </row>
    <row r="385" spans="6:14" x14ac:dyDescent="0.25">
      <c r="F385" s="76" t="s">
        <v>211</v>
      </c>
      <c r="G385" s="78" t="s">
        <v>487</v>
      </c>
      <c r="H385" s="78"/>
      <c r="I385" s="78"/>
      <c r="J385" s="76"/>
      <c r="K385" s="76" t="s">
        <v>213</v>
      </c>
      <c r="L385" s="78" t="s">
        <v>488</v>
      </c>
      <c r="M385" s="79"/>
      <c r="N385" s="79"/>
    </row>
    <row r="386" spans="6:14" x14ac:dyDescent="0.25">
      <c r="F386" s="76" t="s">
        <v>215</v>
      </c>
      <c r="G386" s="78" t="s">
        <v>489</v>
      </c>
      <c r="H386" s="78" t="s">
        <v>490</v>
      </c>
      <c r="I386" s="80">
        <v>840704422</v>
      </c>
      <c r="J386" s="76" t="s">
        <v>218</v>
      </c>
      <c r="K386" s="78"/>
      <c r="L386" s="78" t="s">
        <v>491</v>
      </c>
      <c r="M386" s="79"/>
      <c r="N386" s="79"/>
    </row>
    <row r="387" spans="6:14" x14ac:dyDescent="0.25">
      <c r="F387" s="76"/>
      <c r="G387" s="78"/>
      <c r="H387" s="78"/>
      <c r="I387" s="78"/>
      <c r="J387" s="76"/>
      <c r="K387" s="76" t="s">
        <v>220</v>
      </c>
      <c r="L387" s="78"/>
      <c r="M387" s="79"/>
      <c r="N387" s="79"/>
    </row>
    <row r="388" spans="6:14" x14ac:dyDescent="0.25">
      <c r="F388" s="76" t="s">
        <v>221</v>
      </c>
      <c r="G388" s="78" t="s">
        <v>162</v>
      </c>
      <c r="H388" s="78"/>
      <c r="I388" s="78"/>
      <c r="J388" s="76"/>
      <c r="K388" s="76" t="s">
        <v>222</v>
      </c>
      <c r="L388" s="78" t="s">
        <v>492</v>
      </c>
      <c r="M388" s="79"/>
      <c r="N388" s="79"/>
    </row>
    <row r="389" spans="6:14" x14ac:dyDescent="0.25">
      <c r="F389" s="78"/>
      <c r="G389" s="78"/>
      <c r="H389" s="78"/>
      <c r="I389" s="78"/>
      <c r="J389" s="78"/>
      <c r="K389" s="78"/>
      <c r="L389" s="78"/>
      <c r="M389" s="79"/>
      <c r="N389" s="79"/>
    </row>
    <row r="390" spans="6:14" x14ac:dyDescent="0.25">
      <c r="F390" s="78"/>
      <c r="G390" s="78"/>
      <c r="H390" s="78"/>
      <c r="I390" s="78"/>
      <c r="J390" s="81" t="s">
        <v>262</v>
      </c>
      <c r="K390" s="82">
        <v>7</v>
      </c>
      <c r="L390" s="81" t="s">
        <v>263</v>
      </c>
      <c r="M390" s="79"/>
      <c r="N390" s="79"/>
    </row>
    <row r="391" spans="6:14" x14ac:dyDescent="0.25">
      <c r="F391" s="78"/>
      <c r="G391" s="78"/>
      <c r="H391" s="78"/>
      <c r="I391" s="78"/>
      <c r="J391" s="78"/>
      <c r="K391" s="78"/>
      <c r="L391" s="78"/>
      <c r="M391" s="79"/>
      <c r="N391" s="79"/>
    </row>
    <row r="392" spans="6:14" x14ac:dyDescent="0.25">
      <c r="F392" s="76"/>
      <c r="G392" s="76"/>
      <c r="H392" s="76"/>
      <c r="I392" s="78"/>
      <c r="J392" s="78"/>
      <c r="K392" s="78"/>
      <c r="L392" s="78"/>
      <c r="M392" s="79"/>
      <c r="N392" s="79"/>
    </row>
    <row r="393" spans="6:14" x14ac:dyDescent="0.25">
      <c r="F393" s="78" t="s">
        <v>264</v>
      </c>
      <c r="G393" s="78"/>
      <c r="H393" s="78"/>
      <c r="I393" s="78"/>
      <c r="J393" s="78"/>
      <c r="K393" s="78"/>
      <c r="L393" s="78"/>
      <c r="M393" s="79"/>
      <c r="N393" s="79"/>
    </row>
    <row r="394" spans="6:14" x14ac:dyDescent="0.25">
      <c r="F394" s="78" t="s">
        <v>265</v>
      </c>
      <c r="G394" s="78"/>
      <c r="H394" s="78"/>
      <c r="I394" s="78"/>
      <c r="J394" s="78"/>
      <c r="K394" s="78"/>
      <c r="L394" s="78"/>
      <c r="M394" s="79"/>
      <c r="N394" s="79"/>
    </row>
    <row r="395" spans="6:14" x14ac:dyDescent="0.25">
      <c r="F395" s="78"/>
      <c r="G395" s="78"/>
      <c r="H395" s="78"/>
      <c r="I395" s="78"/>
      <c r="J395" s="78"/>
      <c r="K395" s="78"/>
      <c r="L395" s="78"/>
      <c r="M395" s="79"/>
      <c r="N395" s="79"/>
    </row>
    <row r="396" spans="6:14" x14ac:dyDescent="0.25">
      <c r="F396" s="76" t="s">
        <v>209</v>
      </c>
      <c r="G396" s="77">
        <v>4100021</v>
      </c>
      <c r="H396" s="78"/>
      <c r="I396" s="78"/>
      <c r="J396" s="76"/>
      <c r="K396" s="76" t="s">
        <v>123</v>
      </c>
      <c r="L396" s="78" t="s">
        <v>493</v>
      </c>
      <c r="M396" s="79"/>
      <c r="N396" s="79"/>
    </row>
    <row r="397" spans="6:14" x14ac:dyDescent="0.25">
      <c r="F397" s="76" t="s">
        <v>211</v>
      </c>
      <c r="G397" s="78" t="s">
        <v>494</v>
      </c>
      <c r="H397" s="78"/>
      <c r="I397" s="78"/>
      <c r="J397" s="76"/>
      <c r="K397" s="76" t="s">
        <v>213</v>
      </c>
      <c r="L397" s="78" t="s">
        <v>495</v>
      </c>
      <c r="M397" s="79"/>
      <c r="N397" s="79"/>
    </row>
    <row r="398" spans="6:14" x14ac:dyDescent="0.25">
      <c r="F398" s="76" t="s">
        <v>215</v>
      </c>
      <c r="G398" s="78" t="s">
        <v>305</v>
      </c>
      <c r="H398" s="78" t="s">
        <v>217</v>
      </c>
      <c r="I398" s="80">
        <v>838600738</v>
      </c>
      <c r="J398" s="76" t="s">
        <v>218</v>
      </c>
      <c r="K398" s="78"/>
      <c r="L398" s="78" t="s">
        <v>496</v>
      </c>
      <c r="M398" s="79"/>
      <c r="N398" s="79"/>
    </row>
    <row r="399" spans="6:14" x14ac:dyDescent="0.25">
      <c r="F399" s="76"/>
      <c r="G399" s="78"/>
      <c r="H399" s="78"/>
      <c r="I399" s="78"/>
      <c r="J399" s="76"/>
      <c r="K399" s="76" t="s">
        <v>220</v>
      </c>
      <c r="L399" s="78"/>
      <c r="M399" s="79"/>
      <c r="N399" s="79"/>
    </row>
    <row r="400" spans="6:14" x14ac:dyDescent="0.25">
      <c r="F400" s="76" t="s">
        <v>221</v>
      </c>
      <c r="G400" s="78" t="s">
        <v>162</v>
      </c>
      <c r="H400" s="78"/>
      <c r="I400" s="78"/>
      <c r="J400" s="76"/>
      <c r="K400" s="76" t="s">
        <v>222</v>
      </c>
      <c r="L400" s="78" t="s">
        <v>497</v>
      </c>
      <c r="M400" s="79"/>
      <c r="N400" s="79"/>
    </row>
    <row r="401" spans="6:14" x14ac:dyDescent="0.25">
      <c r="F401" s="78"/>
      <c r="G401" s="78"/>
      <c r="H401" s="78"/>
      <c r="I401" s="78"/>
      <c r="J401" s="78"/>
      <c r="K401" s="78"/>
      <c r="L401" s="78"/>
      <c r="M401" s="79"/>
      <c r="N401" s="79"/>
    </row>
    <row r="402" spans="6:14" x14ac:dyDescent="0.25">
      <c r="F402" s="76" t="s">
        <v>209</v>
      </c>
      <c r="G402" s="77">
        <v>4103721</v>
      </c>
      <c r="H402" s="78"/>
      <c r="I402" s="78"/>
      <c r="J402" s="76"/>
      <c r="K402" s="76" t="s">
        <v>123</v>
      </c>
      <c r="L402" s="78" t="s">
        <v>498</v>
      </c>
      <c r="M402" s="79"/>
      <c r="N402" s="79"/>
    </row>
    <row r="403" spans="6:14" x14ac:dyDescent="0.25">
      <c r="F403" s="76" t="s">
        <v>211</v>
      </c>
      <c r="G403" s="78" t="s">
        <v>162</v>
      </c>
      <c r="H403" s="78"/>
      <c r="I403" s="78"/>
      <c r="J403" s="76"/>
      <c r="K403" s="76" t="s">
        <v>213</v>
      </c>
      <c r="L403" s="78" t="s">
        <v>499</v>
      </c>
      <c r="M403" s="79"/>
      <c r="N403" s="79"/>
    </row>
    <row r="404" spans="6:14" x14ac:dyDescent="0.25">
      <c r="F404" s="76" t="s">
        <v>215</v>
      </c>
      <c r="G404" s="78" t="s">
        <v>500</v>
      </c>
      <c r="H404" s="78" t="s">
        <v>217</v>
      </c>
      <c r="I404" s="80">
        <v>838648701</v>
      </c>
      <c r="J404" s="76" t="s">
        <v>218</v>
      </c>
      <c r="K404" s="78"/>
      <c r="L404" s="78" t="s">
        <v>501</v>
      </c>
      <c r="M404" s="79"/>
      <c r="N404" s="79"/>
    </row>
    <row r="405" spans="6:14" x14ac:dyDescent="0.25">
      <c r="F405" s="76"/>
      <c r="G405" s="78"/>
      <c r="H405" s="78"/>
      <c r="I405" s="78"/>
      <c r="J405" s="76"/>
      <c r="K405" s="76" t="s">
        <v>220</v>
      </c>
      <c r="L405" s="78"/>
      <c r="M405" s="79"/>
      <c r="N405" s="79"/>
    </row>
    <row r="406" spans="6:14" x14ac:dyDescent="0.25">
      <c r="F406" s="76" t="s">
        <v>221</v>
      </c>
      <c r="G406" s="78" t="s">
        <v>162</v>
      </c>
      <c r="H406" s="78"/>
      <c r="I406" s="78"/>
      <c r="J406" s="76"/>
      <c r="K406" s="76" t="s">
        <v>222</v>
      </c>
      <c r="L406" s="78" t="s">
        <v>502</v>
      </c>
      <c r="M406" s="79"/>
      <c r="N406" s="79"/>
    </row>
    <row r="407" spans="6:14" x14ac:dyDescent="0.25">
      <c r="F407" s="78"/>
      <c r="G407" s="78"/>
      <c r="H407" s="78"/>
      <c r="I407" s="78"/>
      <c r="J407" s="78"/>
      <c r="K407" s="78"/>
      <c r="L407" s="78"/>
      <c r="M407" s="79"/>
      <c r="N407" s="79"/>
    </row>
    <row r="408" spans="6:14" x14ac:dyDescent="0.25">
      <c r="F408" s="76" t="s">
        <v>209</v>
      </c>
      <c r="G408" s="77">
        <v>4103821</v>
      </c>
      <c r="H408" s="78"/>
      <c r="I408" s="78"/>
      <c r="J408" s="76"/>
      <c r="K408" s="76" t="s">
        <v>123</v>
      </c>
      <c r="L408" s="78" t="s">
        <v>503</v>
      </c>
      <c r="M408" s="79"/>
      <c r="N408" s="79"/>
    </row>
    <row r="409" spans="6:14" x14ac:dyDescent="0.25">
      <c r="F409" s="76" t="s">
        <v>211</v>
      </c>
      <c r="G409" s="78" t="s">
        <v>257</v>
      </c>
      <c r="H409" s="78"/>
      <c r="I409" s="78"/>
      <c r="J409" s="76"/>
      <c r="K409" s="76" t="s">
        <v>213</v>
      </c>
      <c r="L409" s="78" t="s">
        <v>504</v>
      </c>
      <c r="M409" s="79"/>
      <c r="N409" s="79"/>
    </row>
    <row r="410" spans="6:14" x14ac:dyDescent="0.25">
      <c r="F410" s="76" t="s">
        <v>215</v>
      </c>
      <c r="G410" s="78" t="s">
        <v>505</v>
      </c>
      <c r="H410" s="78" t="s">
        <v>490</v>
      </c>
      <c r="I410" s="80">
        <v>840280077</v>
      </c>
      <c r="J410" s="76" t="s">
        <v>218</v>
      </c>
      <c r="K410" s="78"/>
      <c r="L410" s="78" t="s">
        <v>506</v>
      </c>
      <c r="M410" s="79"/>
      <c r="N410" s="79"/>
    </row>
    <row r="411" spans="6:14" x14ac:dyDescent="0.25">
      <c r="F411" s="76"/>
      <c r="G411" s="78"/>
      <c r="H411" s="78"/>
      <c r="I411" s="78"/>
      <c r="J411" s="76"/>
      <c r="K411" s="76" t="s">
        <v>220</v>
      </c>
      <c r="L411" s="78"/>
      <c r="M411" s="79"/>
      <c r="N411" s="79"/>
    </row>
    <row r="412" spans="6:14" x14ac:dyDescent="0.25">
      <c r="F412" s="76" t="s">
        <v>221</v>
      </c>
      <c r="G412" s="78" t="s">
        <v>162</v>
      </c>
      <c r="H412" s="78"/>
      <c r="I412" s="78"/>
      <c r="J412" s="76"/>
      <c r="K412" s="76" t="s">
        <v>222</v>
      </c>
      <c r="L412" s="78" t="s">
        <v>507</v>
      </c>
      <c r="M412" s="79"/>
      <c r="N412" s="79"/>
    </row>
    <row r="413" spans="6:14" x14ac:dyDescent="0.25">
      <c r="F413" s="78"/>
      <c r="G413" s="78"/>
      <c r="H413" s="78"/>
      <c r="I413" s="78"/>
      <c r="J413" s="78"/>
      <c r="K413" s="78"/>
      <c r="L413" s="78"/>
      <c r="M413" s="79"/>
      <c r="N413" s="79"/>
    </row>
    <row r="414" spans="6:14" x14ac:dyDescent="0.25">
      <c r="F414" s="76" t="s">
        <v>209</v>
      </c>
      <c r="G414" s="77">
        <v>4106921</v>
      </c>
      <c r="H414" s="78"/>
      <c r="I414" s="78"/>
      <c r="J414" s="76"/>
      <c r="K414" s="76" t="s">
        <v>123</v>
      </c>
      <c r="L414" s="78" t="s">
        <v>508</v>
      </c>
      <c r="M414" s="79"/>
      <c r="N414" s="79"/>
    </row>
    <row r="415" spans="6:14" x14ac:dyDescent="0.25">
      <c r="F415" s="76" t="s">
        <v>211</v>
      </c>
      <c r="G415" s="78" t="s">
        <v>509</v>
      </c>
      <c r="H415" s="78"/>
      <c r="I415" s="78"/>
      <c r="J415" s="76"/>
      <c r="K415" s="76" t="s">
        <v>213</v>
      </c>
      <c r="L415" s="78" t="s">
        <v>420</v>
      </c>
      <c r="M415" s="79"/>
      <c r="N415" s="79"/>
    </row>
    <row r="416" spans="6:14" x14ac:dyDescent="0.25">
      <c r="F416" s="76" t="s">
        <v>215</v>
      </c>
      <c r="G416" s="78" t="s">
        <v>421</v>
      </c>
      <c r="H416" s="78" t="s">
        <v>217</v>
      </c>
      <c r="I416" s="80">
        <v>838350000</v>
      </c>
      <c r="J416" s="76" t="s">
        <v>218</v>
      </c>
      <c r="K416" s="78"/>
      <c r="L416" s="78" t="s">
        <v>422</v>
      </c>
      <c r="M416" s="79"/>
      <c r="N416" s="79"/>
    </row>
    <row r="417" spans="6:14" x14ac:dyDescent="0.25">
      <c r="F417" s="76"/>
      <c r="G417" s="78"/>
      <c r="H417" s="78"/>
      <c r="I417" s="78"/>
      <c r="J417" s="76"/>
      <c r="K417" s="76" t="s">
        <v>220</v>
      </c>
      <c r="L417" s="78"/>
      <c r="M417" s="79"/>
      <c r="N417" s="79"/>
    </row>
    <row r="418" spans="6:14" x14ac:dyDescent="0.25">
      <c r="F418" s="76" t="s">
        <v>221</v>
      </c>
      <c r="G418" s="78" t="s">
        <v>162</v>
      </c>
      <c r="H418" s="78"/>
      <c r="I418" s="78"/>
      <c r="J418" s="76"/>
      <c r="K418" s="76" t="s">
        <v>222</v>
      </c>
      <c r="L418" s="78" t="s">
        <v>423</v>
      </c>
      <c r="M418" s="79"/>
      <c r="N418" s="79"/>
    </row>
    <row r="419" spans="6:14" x14ac:dyDescent="0.25">
      <c r="F419" s="78"/>
      <c r="G419" s="78"/>
      <c r="H419" s="78"/>
      <c r="I419" s="78"/>
      <c r="J419" s="78"/>
      <c r="K419" s="78"/>
      <c r="L419" s="78"/>
      <c r="M419" s="79"/>
      <c r="N419" s="79"/>
    </row>
    <row r="420" spans="6:14" x14ac:dyDescent="0.25">
      <c r="F420" s="76" t="s">
        <v>209</v>
      </c>
      <c r="G420" s="77">
        <v>4116121</v>
      </c>
      <c r="H420" s="78"/>
      <c r="I420" s="78"/>
      <c r="J420" s="76"/>
      <c r="K420" s="76" t="s">
        <v>123</v>
      </c>
      <c r="L420" s="78" t="s">
        <v>510</v>
      </c>
      <c r="M420" s="79"/>
      <c r="N420" s="79"/>
    </row>
    <row r="421" spans="6:14" x14ac:dyDescent="0.25">
      <c r="F421" s="76" t="s">
        <v>211</v>
      </c>
      <c r="G421" s="78" t="s">
        <v>511</v>
      </c>
      <c r="H421" s="78"/>
      <c r="I421" s="78"/>
      <c r="J421" s="76"/>
      <c r="K421" s="76" t="s">
        <v>213</v>
      </c>
      <c r="L421" s="78" t="s">
        <v>512</v>
      </c>
      <c r="M421" s="79"/>
      <c r="N421" s="79"/>
    </row>
    <row r="422" spans="6:14" x14ac:dyDescent="0.25">
      <c r="F422" s="76" t="s">
        <v>215</v>
      </c>
      <c r="G422" s="78" t="s">
        <v>500</v>
      </c>
      <c r="H422" s="78" t="s">
        <v>217</v>
      </c>
      <c r="I422" s="80">
        <v>838646219</v>
      </c>
      <c r="J422" s="76" t="s">
        <v>218</v>
      </c>
      <c r="K422" s="78"/>
      <c r="L422" s="78" t="s">
        <v>513</v>
      </c>
      <c r="M422" s="79"/>
      <c r="N422" s="79"/>
    </row>
    <row r="423" spans="6:14" x14ac:dyDescent="0.25">
      <c r="F423" s="76"/>
      <c r="G423" s="78"/>
      <c r="H423" s="78"/>
      <c r="I423" s="78"/>
      <c r="J423" s="76"/>
      <c r="K423" s="76" t="s">
        <v>220</v>
      </c>
      <c r="L423" s="78"/>
      <c r="M423" s="79"/>
      <c r="N423" s="79"/>
    </row>
    <row r="424" spans="6:14" x14ac:dyDescent="0.25">
      <c r="F424" s="76" t="s">
        <v>221</v>
      </c>
      <c r="G424" s="78" t="s">
        <v>162</v>
      </c>
      <c r="H424" s="78"/>
      <c r="I424" s="78"/>
      <c r="J424" s="76"/>
      <c r="K424" s="76" t="s">
        <v>222</v>
      </c>
      <c r="L424" s="78" t="s">
        <v>514</v>
      </c>
      <c r="M424" s="79"/>
      <c r="N424" s="79"/>
    </row>
    <row r="425" spans="6:14" x14ac:dyDescent="0.25">
      <c r="F425" s="78"/>
      <c r="G425" s="78"/>
      <c r="H425" s="78"/>
      <c r="I425" s="78"/>
      <c r="J425" s="78"/>
      <c r="K425" s="78"/>
      <c r="L425" s="78"/>
      <c r="M425" s="79"/>
      <c r="N425" s="79"/>
    </row>
    <row r="426" spans="6:14" x14ac:dyDescent="0.25">
      <c r="F426" s="76" t="s">
        <v>209</v>
      </c>
      <c r="G426" s="77">
        <v>4137521</v>
      </c>
      <c r="H426" s="78"/>
      <c r="I426" s="78"/>
      <c r="J426" s="76"/>
      <c r="K426" s="76" t="s">
        <v>123</v>
      </c>
      <c r="L426" s="78" t="s">
        <v>515</v>
      </c>
      <c r="M426" s="79"/>
      <c r="N426" s="79"/>
    </row>
    <row r="427" spans="6:14" x14ac:dyDescent="0.25">
      <c r="F427" s="76" t="s">
        <v>211</v>
      </c>
      <c r="G427" s="78" t="s">
        <v>516</v>
      </c>
      <c r="H427" s="78"/>
      <c r="I427" s="78"/>
      <c r="J427" s="76"/>
      <c r="K427" s="76" t="s">
        <v>213</v>
      </c>
      <c r="L427" s="78" t="s">
        <v>517</v>
      </c>
      <c r="M427" s="79"/>
      <c r="N427" s="79"/>
    </row>
    <row r="428" spans="6:14" x14ac:dyDescent="0.25">
      <c r="F428" s="76" t="s">
        <v>215</v>
      </c>
      <c r="G428" s="78" t="s">
        <v>518</v>
      </c>
      <c r="H428" s="78" t="s">
        <v>217</v>
      </c>
      <c r="I428" s="80">
        <v>836800344</v>
      </c>
      <c r="J428" s="76" t="s">
        <v>218</v>
      </c>
      <c r="K428" s="78"/>
      <c r="L428" s="78" t="s">
        <v>519</v>
      </c>
      <c r="M428" s="79"/>
      <c r="N428" s="79"/>
    </row>
    <row r="429" spans="6:14" x14ac:dyDescent="0.25">
      <c r="F429" s="76"/>
      <c r="G429" s="78"/>
      <c r="H429" s="78"/>
      <c r="I429" s="78"/>
      <c r="J429" s="76"/>
      <c r="K429" s="76" t="s">
        <v>220</v>
      </c>
      <c r="L429" s="78"/>
      <c r="M429" s="79"/>
      <c r="N429" s="79"/>
    </row>
    <row r="430" spans="6:14" x14ac:dyDescent="0.25">
      <c r="F430" s="76" t="s">
        <v>221</v>
      </c>
      <c r="G430" s="78" t="s">
        <v>162</v>
      </c>
      <c r="H430" s="78"/>
      <c r="I430" s="78"/>
      <c r="J430" s="76"/>
      <c r="K430" s="76" t="s">
        <v>222</v>
      </c>
      <c r="L430" s="78" t="s">
        <v>520</v>
      </c>
      <c r="M430" s="79"/>
      <c r="N430" s="79"/>
    </row>
    <row r="431" spans="6:14" x14ac:dyDescent="0.25">
      <c r="F431" s="78"/>
      <c r="G431" s="78"/>
      <c r="H431" s="78"/>
      <c r="I431" s="78"/>
      <c r="J431" s="78"/>
      <c r="K431" s="78"/>
      <c r="L431" s="78"/>
      <c r="M431" s="79"/>
      <c r="N431" s="79"/>
    </row>
    <row r="432" spans="6:14" x14ac:dyDescent="0.25">
      <c r="F432" s="76" t="s">
        <v>209</v>
      </c>
      <c r="G432" s="77">
        <v>4137621</v>
      </c>
      <c r="H432" s="78"/>
      <c r="I432" s="78"/>
      <c r="J432" s="76"/>
      <c r="K432" s="76" t="s">
        <v>123</v>
      </c>
      <c r="L432" s="78" t="s">
        <v>521</v>
      </c>
      <c r="M432" s="79"/>
      <c r="N432" s="79"/>
    </row>
    <row r="433" spans="6:14" x14ac:dyDescent="0.25">
      <c r="F433" s="76" t="s">
        <v>211</v>
      </c>
      <c r="G433" s="78" t="s">
        <v>522</v>
      </c>
      <c r="H433" s="78"/>
      <c r="I433" s="78"/>
      <c r="J433" s="76"/>
      <c r="K433" s="76" t="s">
        <v>213</v>
      </c>
      <c r="L433" s="78" t="s">
        <v>523</v>
      </c>
      <c r="M433" s="79"/>
      <c r="N433" s="79"/>
    </row>
    <row r="434" spans="6:14" x14ac:dyDescent="0.25">
      <c r="F434" s="76" t="s">
        <v>215</v>
      </c>
      <c r="G434" s="78" t="s">
        <v>524</v>
      </c>
      <c r="H434" s="78" t="s">
        <v>217</v>
      </c>
      <c r="I434" s="80">
        <v>834220786</v>
      </c>
      <c r="J434" s="76" t="s">
        <v>218</v>
      </c>
      <c r="K434" s="78"/>
      <c r="L434" s="78" t="s">
        <v>525</v>
      </c>
      <c r="M434" s="79"/>
      <c r="N434" s="79"/>
    </row>
    <row r="435" spans="6:14" x14ac:dyDescent="0.25">
      <c r="F435" s="76"/>
      <c r="G435" s="78"/>
      <c r="H435" s="78"/>
      <c r="I435" s="78"/>
      <c r="J435" s="76"/>
      <c r="K435" s="76" t="s">
        <v>220</v>
      </c>
      <c r="L435" s="78"/>
      <c r="M435" s="79"/>
      <c r="N435" s="79"/>
    </row>
    <row r="436" spans="6:14" x14ac:dyDescent="0.25">
      <c r="F436" s="76" t="s">
        <v>221</v>
      </c>
      <c r="G436" s="78" t="s">
        <v>162</v>
      </c>
      <c r="H436" s="78"/>
      <c r="I436" s="78"/>
      <c r="J436" s="76"/>
      <c r="K436" s="76" t="s">
        <v>222</v>
      </c>
      <c r="L436" s="78" t="s">
        <v>526</v>
      </c>
      <c r="M436" s="79"/>
      <c r="N436" s="79"/>
    </row>
    <row r="437" spans="6:14" x14ac:dyDescent="0.25">
      <c r="F437" s="78"/>
      <c r="G437" s="78"/>
      <c r="H437" s="78"/>
      <c r="I437" s="78"/>
      <c r="J437" s="78"/>
      <c r="K437" s="78"/>
      <c r="L437" s="78"/>
      <c r="M437" s="79"/>
      <c r="N437" s="79"/>
    </row>
    <row r="438" spans="6:14" x14ac:dyDescent="0.25">
      <c r="F438" s="78"/>
      <c r="G438" s="78"/>
      <c r="H438" s="78"/>
      <c r="I438" s="78"/>
      <c r="J438" s="81" t="s">
        <v>262</v>
      </c>
      <c r="K438" s="82">
        <v>8</v>
      </c>
      <c r="L438" s="81" t="s">
        <v>263</v>
      </c>
      <c r="M438" s="79"/>
      <c r="N438" s="79"/>
    </row>
    <row r="439" spans="6:14" x14ac:dyDescent="0.25">
      <c r="F439" s="78"/>
      <c r="G439" s="78"/>
      <c r="H439" s="78"/>
      <c r="I439" s="78"/>
      <c r="J439" s="78"/>
      <c r="K439" s="78"/>
      <c r="L439" s="78"/>
      <c r="M439" s="79"/>
      <c r="N439" s="79"/>
    </row>
    <row r="440" spans="6:14" x14ac:dyDescent="0.25">
      <c r="F440" s="76"/>
      <c r="G440" s="76"/>
      <c r="H440" s="76"/>
      <c r="I440" s="78"/>
      <c r="J440" s="78"/>
      <c r="K440" s="78"/>
      <c r="L440" s="78"/>
      <c r="M440" s="79"/>
      <c r="N440" s="79"/>
    </row>
    <row r="441" spans="6:14" x14ac:dyDescent="0.25">
      <c r="F441" s="78" t="s">
        <v>264</v>
      </c>
      <c r="G441" s="78"/>
      <c r="H441" s="78"/>
      <c r="I441" s="78"/>
      <c r="J441" s="78"/>
      <c r="K441" s="78"/>
      <c r="L441" s="78"/>
      <c r="M441" s="79"/>
      <c r="N441" s="79"/>
    </row>
    <row r="442" spans="6:14" x14ac:dyDescent="0.25">
      <c r="F442" s="78" t="s">
        <v>265</v>
      </c>
      <c r="G442" s="78"/>
      <c r="H442" s="78"/>
      <c r="I442" s="78"/>
      <c r="J442" s="78"/>
      <c r="K442" s="78"/>
      <c r="L442" s="78"/>
      <c r="M442" s="79"/>
      <c r="N442" s="79"/>
    </row>
    <row r="443" spans="6:14" x14ac:dyDescent="0.25">
      <c r="F443" s="78"/>
      <c r="G443" s="78"/>
      <c r="H443" s="78"/>
      <c r="I443" s="78"/>
      <c r="J443" s="78"/>
      <c r="K443" s="78"/>
      <c r="L443" s="78"/>
      <c r="M443" s="79"/>
      <c r="N443" s="79"/>
    </row>
    <row r="444" spans="6:14" x14ac:dyDescent="0.25">
      <c r="F444" s="76" t="s">
        <v>209</v>
      </c>
      <c r="G444" s="77">
        <v>4170621</v>
      </c>
      <c r="H444" s="78"/>
      <c r="I444" s="78"/>
      <c r="J444" s="76"/>
      <c r="K444" s="76" t="s">
        <v>123</v>
      </c>
      <c r="L444" s="78" t="s">
        <v>527</v>
      </c>
      <c r="M444" s="79"/>
      <c r="N444" s="79"/>
    </row>
    <row r="445" spans="6:14" x14ac:dyDescent="0.25">
      <c r="F445" s="76" t="s">
        <v>211</v>
      </c>
      <c r="G445" s="78" t="s">
        <v>257</v>
      </c>
      <c r="H445" s="78"/>
      <c r="I445" s="78"/>
      <c r="J445" s="76"/>
      <c r="K445" s="76" t="s">
        <v>213</v>
      </c>
      <c r="L445" s="78" t="s">
        <v>528</v>
      </c>
      <c r="M445" s="79"/>
      <c r="N445" s="79"/>
    </row>
    <row r="446" spans="6:14" x14ac:dyDescent="0.25">
      <c r="F446" s="76" t="s">
        <v>215</v>
      </c>
      <c r="G446" s="78" t="s">
        <v>500</v>
      </c>
      <c r="H446" s="78" t="s">
        <v>217</v>
      </c>
      <c r="I446" s="80">
        <v>838649235</v>
      </c>
      <c r="J446" s="76" t="s">
        <v>218</v>
      </c>
      <c r="K446" s="78"/>
      <c r="L446" s="78" t="s">
        <v>363</v>
      </c>
      <c r="M446" s="79"/>
      <c r="N446" s="79"/>
    </row>
    <row r="447" spans="6:14" x14ac:dyDescent="0.25">
      <c r="F447" s="76"/>
      <c r="G447" s="78"/>
      <c r="H447" s="78"/>
      <c r="I447" s="78"/>
      <c r="J447" s="76"/>
      <c r="K447" s="76" t="s">
        <v>220</v>
      </c>
      <c r="L447" s="78"/>
      <c r="M447" s="79"/>
      <c r="N447" s="79"/>
    </row>
    <row r="448" spans="6:14" x14ac:dyDescent="0.25">
      <c r="F448" s="76" t="s">
        <v>221</v>
      </c>
      <c r="G448" s="78" t="s">
        <v>162</v>
      </c>
      <c r="H448" s="78"/>
      <c r="I448" s="78"/>
      <c r="J448" s="76"/>
      <c r="K448" s="76" t="s">
        <v>222</v>
      </c>
      <c r="L448" s="78" t="s">
        <v>162</v>
      </c>
      <c r="M448" s="79"/>
      <c r="N448" s="79"/>
    </row>
    <row r="449" spans="6:14" x14ac:dyDescent="0.25">
      <c r="F449" s="78"/>
      <c r="G449" s="78"/>
      <c r="H449" s="78"/>
      <c r="I449" s="78"/>
      <c r="J449" s="78"/>
      <c r="K449" s="78"/>
      <c r="L449" s="78"/>
      <c r="M449" s="79"/>
      <c r="N449" s="79"/>
    </row>
    <row r="450" spans="6:14" x14ac:dyDescent="0.25">
      <c r="F450" s="76" t="s">
        <v>209</v>
      </c>
      <c r="G450" s="77">
        <v>4170721</v>
      </c>
      <c r="H450" s="78"/>
      <c r="I450" s="78"/>
      <c r="J450" s="76"/>
      <c r="K450" s="76" t="s">
        <v>123</v>
      </c>
      <c r="L450" s="78" t="s">
        <v>529</v>
      </c>
      <c r="M450" s="79"/>
      <c r="N450" s="79"/>
    </row>
    <row r="451" spans="6:14" x14ac:dyDescent="0.25">
      <c r="F451" s="76" t="s">
        <v>211</v>
      </c>
      <c r="G451" s="78" t="s">
        <v>530</v>
      </c>
      <c r="H451" s="78"/>
      <c r="I451" s="78"/>
      <c r="J451" s="76"/>
      <c r="K451" s="76" t="s">
        <v>213</v>
      </c>
      <c r="L451" s="78" t="s">
        <v>499</v>
      </c>
      <c r="M451" s="79"/>
      <c r="N451" s="79"/>
    </row>
    <row r="452" spans="6:14" x14ac:dyDescent="0.25">
      <c r="F452" s="76" t="s">
        <v>215</v>
      </c>
      <c r="G452" s="78" t="s">
        <v>500</v>
      </c>
      <c r="H452" s="78" t="s">
        <v>217</v>
      </c>
      <c r="I452" s="80">
        <v>838648701</v>
      </c>
      <c r="J452" s="76" t="s">
        <v>218</v>
      </c>
      <c r="K452" s="78"/>
      <c r="L452" s="78" t="s">
        <v>363</v>
      </c>
      <c r="M452" s="79"/>
      <c r="N452" s="79"/>
    </row>
    <row r="453" spans="6:14" x14ac:dyDescent="0.25">
      <c r="F453" s="76"/>
      <c r="G453" s="78"/>
      <c r="H453" s="78"/>
      <c r="I453" s="78"/>
      <c r="J453" s="76"/>
      <c r="K453" s="76" t="s">
        <v>220</v>
      </c>
      <c r="L453" s="78"/>
      <c r="M453" s="79"/>
      <c r="N453" s="79"/>
    </row>
    <row r="454" spans="6:14" x14ac:dyDescent="0.25">
      <c r="F454" s="76" t="s">
        <v>221</v>
      </c>
      <c r="G454" s="78" t="s">
        <v>162</v>
      </c>
      <c r="H454" s="78"/>
      <c r="I454" s="78"/>
      <c r="J454" s="76"/>
      <c r="K454" s="76" t="s">
        <v>222</v>
      </c>
      <c r="L454" s="78" t="s">
        <v>162</v>
      </c>
      <c r="M454" s="79"/>
      <c r="N454" s="79"/>
    </row>
    <row r="455" spans="6:14" x14ac:dyDescent="0.25">
      <c r="F455" s="78"/>
      <c r="G455" s="78"/>
      <c r="H455" s="78"/>
      <c r="I455" s="78"/>
      <c r="J455" s="78"/>
      <c r="K455" s="78"/>
      <c r="L455" s="78"/>
      <c r="M455" s="79"/>
      <c r="N455" s="79"/>
    </row>
    <row r="456" spans="6:14" x14ac:dyDescent="0.25">
      <c r="F456" s="76" t="s">
        <v>209</v>
      </c>
      <c r="G456" s="77">
        <v>4170821</v>
      </c>
      <c r="H456" s="78"/>
      <c r="I456" s="78"/>
      <c r="J456" s="76"/>
      <c r="K456" s="76" t="s">
        <v>123</v>
      </c>
      <c r="L456" s="78" t="s">
        <v>531</v>
      </c>
      <c r="M456" s="79"/>
      <c r="N456" s="79"/>
    </row>
    <row r="457" spans="6:14" x14ac:dyDescent="0.25">
      <c r="F457" s="76" t="s">
        <v>211</v>
      </c>
      <c r="G457" s="78" t="s">
        <v>257</v>
      </c>
      <c r="H457" s="78"/>
      <c r="I457" s="78"/>
      <c r="J457" s="76"/>
      <c r="K457" s="76" t="s">
        <v>213</v>
      </c>
      <c r="L457" s="78" t="s">
        <v>532</v>
      </c>
      <c r="M457" s="79"/>
      <c r="N457" s="79"/>
    </row>
    <row r="458" spans="6:14" x14ac:dyDescent="0.25">
      <c r="F458" s="76" t="s">
        <v>215</v>
      </c>
      <c r="G458" s="78" t="s">
        <v>458</v>
      </c>
      <c r="H458" s="78" t="s">
        <v>217</v>
      </c>
      <c r="I458" s="80">
        <v>834425323</v>
      </c>
      <c r="J458" s="76" t="s">
        <v>218</v>
      </c>
      <c r="K458" s="78"/>
      <c r="L458" s="78" t="s">
        <v>533</v>
      </c>
      <c r="M458" s="79"/>
      <c r="N458" s="79"/>
    </row>
    <row r="459" spans="6:14" x14ac:dyDescent="0.25">
      <c r="F459" s="76"/>
      <c r="G459" s="78"/>
      <c r="H459" s="78"/>
      <c r="I459" s="78"/>
      <c r="J459" s="76"/>
      <c r="K459" s="76" t="s">
        <v>220</v>
      </c>
      <c r="L459" s="78"/>
      <c r="M459" s="79"/>
      <c r="N459" s="79"/>
    </row>
    <row r="460" spans="6:14" x14ac:dyDescent="0.25">
      <c r="F460" s="76" t="s">
        <v>221</v>
      </c>
      <c r="G460" s="78" t="s">
        <v>162</v>
      </c>
      <c r="H460" s="78"/>
      <c r="I460" s="78"/>
      <c r="J460" s="76"/>
      <c r="K460" s="76" t="s">
        <v>222</v>
      </c>
      <c r="L460" s="78" t="s">
        <v>534</v>
      </c>
      <c r="M460" s="79"/>
      <c r="N460" s="79"/>
    </row>
    <row r="461" spans="6:14" x14ac:dyDescent="0.25">
      <c r="F461" s="78"/>
      <c r="G461" s="78"/>
      <c r="H461" s="78"/>
      <c r="I461" s="78"/>
      <c r="J461" s="78"/>
      <c r="K461" s="78"/>
      <c r="L461" s="78"/>
      <c r="M461" s="79"/>
      <c r="N461" s="79"/>
    </row>
    <row r="462" spans="6:14" x14ac:dyDescent="0.25">
      <c r="F462" s="76" t="s">
        <v>209</v>
      </c>
      <c r="G462" s="77">
        <v>4172521</v>
      </c>
      <c r="H462" s="78"/>
      <c r="I462" s="78"/>
      <c r="J462" s="76"/>
      <c r="K462" s="76" t="s">
        <v>123</v>
      </c>
      <c r="L462" s="78" t="s">
        <v>535</v>
      </c>
      <c r="M462" s="79"/>
      <c r="N462" s="79"/>
    </row>
    <row r="463" spans="6:14" x14ac:dyDescent="0.25">
      <c r="F463" s="76" t="s">
        <v>211</v>
      </c>
      <c r="G463" s="78" t="s">
        <v>536</v>
      </c>
      <c r="H463" s="78"/>
      <c r="I463" s="78"/>
      <c r="J463" s="76"/>
      <c r="K463" s="76" t="s">
        <v>213</v>
      </c>
      <c r="L463" s="78" t="s">
        <v>537</v>
      </c>
      <c r="M463" s="79"/>
      <c r="N463" s="79"/>
    </row>
    <row r="464" spans="6:14" x14ac:dyDescent="0.25">
      <c r="F464" s="76" t="s">
        <v>215</v>
      </c>
      <c r="G464" s="78" t="s">
        <v>305</v>
      </c>
      <c r="H464" s="78" t="s">
        <v>217</v>
      </c>
      <c r="I464" s="80">
        <v>838600772</v>
      </c>
      <c r="J464" s="76" t="s">
        <v>218</v>
      </c>
      <c r="K464" s="78"/>
      <c r="L464" s="78" t="s">
        <v>538</v>
      </c>
      <c r="M464" s="79"/>
      <c r="N464" s="79"/>
    </row>
    <row r="465" spans="6:14" x14ac:dyDescent="0.25">
      <c r="F465" s="76"/>
      <c r="G465" s="78"/>
      <c r="H465" s="78"/>
      <c r="I465" s="78"/>
      <c r="J465" s="76"/>
      <c r="K465" s="76" t="s">
        <v>220</v>
      </c>
      <c r="L465" s="78"/>
      <c r="M465" s="79"/>
      <c r="N465" s="79"/>
    </row>
    <row r="466" spans="6:14" x14ac:dyDescent="0.25">
      <c r="F466" s="76" t="s">
        <v>221</v>
      </c>
      <c r="G466" s="78" t="s">
        <v>162</v>
      </c>
      <c r="H466" s="78"/>
      <c r="I466" s="78"/>
      <c r="J466" s="76"/>
      <c r="K466" s="76" t="s">
        <v>222</v>
      </c>
      <c r="L466" s="78" t="s">
        <v>539</v>
      </c>
      <c r="M466" s="79"/>
      <c r="N466" s="79"/>
    </row>
    <row r="467" spans="6:14" x14ac:dyDescent="0.25">
      <c r="F467" s="78"/>
      <c r="G467" s="78"/>
      <c r="H467" s="78"/>
      <c r="I467" s="78"/>
      <c r="J467" s="78"/>
      <c r="K467" s="78"/>
      <c r="L467" s="78"/>
      <c r="M467" s="79"/>
      <c r="N467" s="79"/>
    </row>
    <row r="468" spans="6:14" x14ac:dyDescent="0.25">
      <c r="F468" s="76" t="s">
        <v>209</v>
      </c>
      <c r="G468" s="77">
        <v>4177121</v>
      </c>
      <c r="H468" s="78"/>
      <c r="I468" s="78"/>
      <c r="J468" s="76"/>
      <c r="K468" s="76" t="s">
        <v>123</v>
      </c>
      <c r="L468" s="78" t="s">
        <v>540</v>
      </c>
      <c r="M468" s="79"/>
      <c r="N468" s="79"/>
    </row>
    <row r="469" spans="6:14" x14ac:dyDescent="0.25">
      <c r="F469" s="76" t="s">
        <v>211</v>
      </c>
      <c r="G469" s="78" t="s">
        <v>541</v>
      </c>
      <c r="H469" s="78"/>
      <c r="I469" s="78"/>
      <c r="J469" s="76"/>
      <c r="K469" s="76" t="s">
        <v>213</v>
      </c>
      <c r="L469" s="78" t="s">
        <v>542</v>
      </c>
      <c r="M469" s="79"/>
      <c r="N469" s="79"/>
    </row>
    <row r="470" spans="6:14" x14ac:dyDescent="0.25">
      <c r="F470" s="76" t="s">
        <v>215</v>
      </c>
      <c r="G470" s="78" t="s">
        <v>441</v>
      </c>
      <c r="H470" s="78" t="s">
        <v>217</v>
      </c>
      <c r="I470" s="80">
        <v>836165584</v>
      </c>
      <c r="J470" s="76" t="s">
        <v>218</v>
      </c>
      <c r="K470" s="78"/>
      <c r="L470" s="78" t="s">
        <v>363</v>
      </c>
      <c r="M470" s="79"/>
      <c r="N470" s="79"/>
    </row>
    <row r="471" spans="6:14" x14ac:dyDescent="0.25">
      <c r="F471" s="76"/>
      <c r="G471" s="78"/>
      <c r="H471" s="78"/>
      <c r="I471" s="78"/>
      <c r="J471" s="76"/>
      <c r="K471" s="76" t="s">
        <v>220</v>
      </c>
      <c r="L471" s="78"/>
      <c r="M471" s="79"/>
      <c r="N471" s="79"/>
    </row>
    <row r="472" spans="6:14" x14ac:dyDescent="0.25">
      <c r="F472" s="76" t="s">
        <v>221</v>
      </c>
      <c r="G472" s="78" t="s">
        <v>162</v>
      </c>
      <c r="H472" s="78"/>
      <c r="I472" s="78"/>
      <c r="J472" s="76"/>
      <c r="K472" s="76" t="s">
        <v>222</v>
      </c>
      <c r="L472" s="78" t="s">
        <v>162</v>
      </c>
      <c r="M472" s="79"/>
      <c r="N472" s="79"/>
    </row>
    <row r="473" spans="6:14" x14ac:dyDescent="0.25">
      <c r="F473" s="78"/>
      <c r="G473" s="78"/>
      <c r="H473" s="78"/>
      <c r="I473" s="78"/>
      <c r="J473" s="78"/>
      <c r="K473" s="78"/>
      <c r="L473" s="78"/>
      <c r="M473" s="79"/>
      <c r="N473" s="79"/>
    </row>
    <row r="474" spans="6:14" x14ac:dyDescent="0.25">
      <c r="F474" s="76" t="s">
        <v>209</v>
      </c>
      <c r="G474" s="77">
        <v>5002021</v>
      </c>
      <c r="H474" s="78"/>
      <c r="I474" s="78"/>
      <c r="J474" s="76"/>
      <c r="K474" s="76" t="s">
        <v>123</v>
      </c>
      <c r="L474" s="78" t="s">
        <v>543</v>
      </c>
      <c r="M474" s="79"/>
      <c r="N474" s="79"/>
    </row>
    <row r="475" spans="6:14" x14ac:dyDescent="0.25">
      <c r="F475" s="76" t="s">
        <v>211</v>
      </c>
      <c r="G475" s="78" t="s">
        <v>544</v>
      </c>
      <c r="H475" s="78"/>
      <c r="I475" s="78"/>
      <c r="J475" s="76"/>
      <c r="K475" s="76" t="s">
        <v>213</v>
      </c>
      <c r="L475" s="78" t="s">
        <v>545</v>
      </c>
      <c r="M475" s="79"/>
      <c r="N475" s="79"/>
    </row>
    <row r="476" spans="6:14" x14ac:dyDescent="0.25">
      <c r="F476" s="76" t="s">
        <v>215</v>
      </c>
      <c r="G476" s="78" t="s">
        <v>546</v>
      </c>
      <c r="H476" s="78" t="s">
        <v>547</v>
      </c>
      <c r="I476" s="80">
        <v>342420000</v>
      </c>
      <c r="J476" s="76" t="s">
        <v>218</v>
      </c>
      <c r="K476" s="78"/>
      <c r="L476" s="78" t="s">
        <v>548</v>
      </c>
      <c r="M476" s="79"/>
      <c r="N476" s="79"/>
    </row>
    <row r="477" spans="6:14" x14ac:dyDescent="0.25">
      <c r="F477" s="76"/>
      <c r="G477" s="78"/>
      <c r="H477" s="78"/>
      <c r="I477" s="78"/>
      <c r="J477" s="76"/>
      <c r="K477" s="76" t="s">
        <v>220</v>
      </c>
      <c r="L477" s="78"/>
      <c r="M477" s="79"/>
      <c r="N477" s="79"/>
    </row>
    <row r="478" spans="6:14" x14ac:dyDescent="0.25">
      <c r="F478" s="76" t="s">
        <v>221</v>
      </c>
      <c r="G478" s="78" t="s">
        <v>162</v>
      </c>
      <c r="H478" s="78"/>
      <c r="I478" s="78"/>
      <c r="J478" s="76"/>
      <c r="K478" s="76" t="s">
        <v>222</v>
      </c>
      <c r="L478" s="78" t="s">
        <v>549</v>
      </c>
      <c r="M478" s="79"/>
      <c r="N478" s="79"/>
    </row>
    <row r="479" spans="6:14" x14ac:dyDescent="0.25">
      <c r="F479" s="78"/>
      <c r="G479" s="78"/>
      <c r="H479" s="78"/>
      <c r="I479" s="78"/>
      <c r="J479" s="78"/>
      <c r="K479" s="78"/>
      <c r="L479" s="78"/>
      <c r="M479" s="79"/>
      <c r="N479" s="79"/>
    </row>
    <row r="480" spans="6:14" x14ac:dyDescent="0.25">
      <c r="F480" s="76" t="s">
        <v>209</v>
      </c>
      <c r="G480" s="77">
        <v>5004021</v>
      </c>
      <c r="H480" s="78"/>
      <c r="I480" s="78"/>
      <c r="J480" s="76"/>
      <c r="K480" s="76" t="s">
        <v>123</v>
      </c>
      <c r="L480" s="83" t="s">
        <v>550</v>
      </c>
      <c r="M480" s="79"/>
      <c r="N480" s="79"/>
    </row>
    <row r="481" spans="6:14" x14ac:dyDescent="0.25">
      <c r="F481" s="78"/>
      <c r="G481" s="78"/>
      <c r="H481" s="78"/>
      <c r="I481" s="78"/>
      <c r="J481" s="78"/>
      <c r="K481" s="78"/>
      <c r="L481" s="83" t="s">
        <v>551</v>
      </c>
      <c r="M481" s="79"/>
      <c r="N481" s="79"/>
    </row>
    <row r="482" spans="6:14" x14ac:dyDescent="0.25">
      <c r="F482" s="76" t="s">
        <v>211</v>
      </c>
      <c r="G482" s="78" t="s">
        <v>257</v>
      </c>
      <c r="H482" s="78"/>
      <c r="I482" s="78"/>
      <c r="J482" s="76"/>
      <c r="K482" s="76" t="s">
        <v>213</v>
      </c>
      <c r="L482" s="78" t="s">
        <v>552</v>
      </c>
      <c r="M482" s="79"/>
      <c r="N482" s="79"/>
    </row>
    <row r="483" spans="6:14" x14ac:dyDescent="0.25">
      <c r="F483" s="76" t="s">
        <v>215</v>
      </c>
      <c r="G483" s="83" t="s">
        <v>553</v>
      </c>
      <c r="H483" s="78" t="s">
        <v>554</v>
      </c>
      <c r="I483" s="80">
        <v>740055600</v>
      </c>
      <c r="J483" s="76" t="s">
        <v>218</v>
      </c>
      <c r="K483" s="78"/>
      <c r="L483" s="78" t="s">
        <v>555</v>
      </c>
      <c r="M483" s="79"/>
      <c r="N483" s="79"/>
    </row>
    <row r="484" spans="6:14" x14ac:dyDescent="0.25">
      <c r="F484" s="76"/>
      <c r="G484" s="83" t="s">
        <v>276</v>
      </c>
      <c r="H484" s="78"/>
      <c r="I484" s="78"/>
      <c r="J484" s="76"/>
      <c r="K484" s="76" t="s">
        <v>220</v>
      </c>
      <c r="L484" s="78"/>
      <c r="M484" s="79"/>
      <c r="N484" s="79"/>
    </row>
    <row r="485" spans="6:14" x14ac:dyDescent="0.25">
      <c r="F485" s="76" t="s">
        <v>221</v>
      </c>
      <c r="G485" s="78" t="s">
        <v>162</v>
      </c>
      <c r="H485" s="78"/>
      <c r="I485" s="78"/>
      <c r="J485" s="76"/>
      <c r="K485" s="76" t="s">
        <v>222</v>
      </c>
      <c r="L485" s="78" t="s">
        <v>556</v>
      </c>
      <c r="M485" s="79"/>
      <c r="N485" s="79"/>
    </row>
    <row r="486" spans="6:14" x14ac:dyDescent="0.25">
      <c r="F486" s="78"/>
      <c r="G486" s="78"/>
      <c r="H486" s="78"/>
      <c r="I486" s="78"/>
      <c r="J486" s="78"/>
      <c r="K486" s="78"/>
      <c r="L486" s="78"/>
      <c r="M486" s="79"/>
      <c r="N486" s="79"/>
    </row>
    <row r="487" spans="6:14" x14ac:dyDescent="0.25">
      <c r="F487" s="78"/>
      <c r="G487" s="78"/>
      <c r="H487" s="78"/>
      <c r="I487" s="78"/>
      <c r="J487" s="81" t="s">
        <v>262</v>
      </c>
      <c r="K487" s="82">
        <v>9</v>
      </c>
      <c r="L487" s="81" t="s">
        <v>263</v>
      </c>
      <c r="M487" s="79"/>
      <c r="N487" s="79"/>
    </row>
    <row r="488" spans="6:14" x14ac:dyDescent="0.25">
      <c r="F488" s="78"/>
      <c r="G488" s="78"/>
      <c r="H488" s="78"/>
      <c r="I488" s="78"/>
      <c r="J488" s="78"/>
      <c r="K488" s="78"/>
      <c r="L488" s="78"/>
      <c r="M488" s="79"/>
      <c r="N488" s="79"/>
    </row>
    <row r="489" spans="6:14" x14ac:dyDescent="0.25">
      <c r="F489" s="76"/>
      <c r="G489" s="76"/>
      <c r="H489" s="76"/>
      <c r="I489" s="78"/>
      <c r="J489" s="78"/>
      <c r="K489" s="78"/>
      <c r="L489" s="78"/>
      <c r="M489" s="79"/>
      <c r="N489" s="79"/>
    </row>
    <row r="490" spans="6:14" x14ac:dyDescent="0.25">
      <c r="F490" s="78" t="s">
        <v>264</v>
      </c>
      <c r="G490" s="78"/>
      <c r="H490" s="78"/>
      <c r="I490" s="78"/>
      <c r="J490" s="78"/>
      <c r="K490" s="78"/>
      <c r="L490" s="78"/>
      <c r="M490" s="79"/>
      <c r="N490" s="79"/>
    </row>
    <row r="491" spans="6:14" x14ac:dyDescent="0.25">
      <c r="F491" s="78" t="s">
        <v>265</v>
      </c>
      <c r="G491" s="78"/>
      <c r="H491" s="78"/>
      <c r="I491" s="78"/>
      <c r="J491" s="78"/>
      <c r="K491" s="78"/>
      <c r="L491" s="78"/>
      <c r="M491" s="79"/>
      <c r="N491" s="79"/>
    </row>
    <row r="492" spans="6:14" x14ac:dyDescent="0.25">
      <c r="F492" s="78"/>
      <c r="G492" s="78"/>
      <c r="H492" s="78"/>
      <c r="I492" s="78"/>
      <c r="J492" s="78"/>
      <c r="K492" s="78"/>
      <c r="L492" s="78"/>
      <c r="M492" s="79"/>
      <c r="N492" s="79"/>
    </row>
    <row r="493" spans="6:14" x14ac:dyDescent="0.25">
      <c r="F493" s="76" t="s">
        <v>209</v>
      </c>
      <c r="G493" s="77">
        <v>5111421</v>
      </c>
      <c r="H493" s="78"/>
      <c r="I493" s="78"/>
      <c r="J493" s="76"/>
      <c r="K493" s="76" t="s">
        <v>123</v>
      </c>
      <c r="L493" s="78" t="s">
        <v>557</v>
      </c>
      <c r="M493" s="79"/>
      <c r="N493" s="79"/>
    </row>
    <row r="494" spans="6:14" x14ac:dyDescent="0.25">
      <c r="F494" s="76" t="s">
        <v>211</v>
      </c>
      <c r="G494" s="78" t="s">
        <v>558</v>
      </c>
      <c r="H494" s="78"/>
      <c r="I494" s="78"/>
      <c r="J494" s="76"/>
      <c r="K494" s="76" t="s">
        <v>213</v>
      </c>
      <c r="L494" s="78" t="s">
        <v>559</v>
      </c>
      <c r="M494" s="79"/>
      <c r="N494" s="79"/>
    </row>
    <row r="495" spans="6:14" x14ac:dyDescent="0.25">
      <c r="F495" s="76" t="s">
        <v>215</v>
      </c>
      <c r="G495" s="78" t="s">
        <v>560</v>
      </c>
      <c r="H495" s="78" t="s">
        <v>358</v>
      </c>
      <c r="I495" s="80">
        <v>787092108</v>
      </c>
      <c r="J495" s="76" t="s">
        <v>218</v>
      </c>
      <c r="K495" s="78"/>
      <c r="L495" s="78" t="s">
        <v>561</v>
      </c>
      <c r="M495" s="79"/>
      <c r="N495" s="79"/>
    </row>
    <row r="496" spans="6:14" x14ac:dyDescent="0.25">
      <c r="F496" s="76"/>
      <c r="G496" s="78"/>
      <c r="H496" s="78"/>
      <c r="I496" s="78"/>
      <c r="J496" s="76"/>
      <c r="K496" s="76" t="s">
        <v>220</v>
      </c>
      <c r="L496" s="78"/>
      <c r="M496" s="79"/>
      <c r="N496" s="79"/>
    </row>
    <row r="497" spans="6:14" x14ac:dyDescent="0.25">
      <c r="F497" s="76" t="s">
        <v>221</v>
      </c>
      <c r="G497" s="78" t="s">
        <v>162</v>
      </c>
      <c r="H497" s="78"/>
      <c r="I497" s="78"/>
      <c r="J497" s="76"/>
      <c r="K497" s="76" t="s">
        <v>222</v>
      </c>
      <c r="L497" s="78" t="s">
        <v>562</v>
      </c>
      <c r="M497" s="79"/>
      <c r="N497" s="79"/>
    </row>
    <row r="498" spans="6:14" x14ac:dyDescent="0.25">
      <c r="F498" s="78"/>
      <c r="G498" s="78"/>
      <c r="H498" s="78"/>
      <c r="I498" s="78"/>
      <c r="J498" s="78"/>
      <c r="K498" s="78"/>
      <c r="L498" s="78"/>
      <c r="M498" s="79"/>
      <c r="N498" s="79"/>
    </row>
    <row r="499" spans="6:14" x14ac:dyDescent="0.25">
      <c r="F499" s="76" t="s">
        <v>209</v>
      </c>
      <c r="G499" s="77">
        <v>5158921</v>
      </c>
      <c r="H499" s="78"/>
      <c r="I499" s="78"/>
      <c r="J499" s="76"/>
      <c r="K499" s="76" t="s">
        <v>123</v>
      </c>
      <c r="L499" s="83" t="s">
        <v>563</v>
      </c>
      <c r="M499" s="79"/>
      <c r="N499" s="79"/>
    </row>
    <row r="500" spans="6:14" x14ac:dyDescent="0.25">
      <c r="F500" s="78"/>
      <c r="G500" s="78"/>
      <c r="H500" s="78"/>
      <c r="I500" s="78"/>
      <c r="J500" s="78"/>
      <c r="K500" s="78"/>
      <c r="L500" s="83" t="s">
        <v>564</v>
      </c>
      <c r="M500" s="79"/>
      <c r="N500" s="79"/>
    </row>
    <row r="501" spans="6:14" x14ac:dyDescent="0.25">
      <c r="F501" s="76" t="s">
        <v>211</v>
      </c>
      <c r="G501" s="78" t="s">
        <v>565</v>
      </c>
      <c r="H501" s="78"/>
      <c r="I501" s="78"/>
      <c r="J501" s="76"/>
      <c r="K501" s="76" t="s">
        <v>213</v>
      </c>
      <c r="L501" s="78" t="s">
        <v>566</v>
      </c>
      <c r="M501" s="79"/>
      <c r="N501" s="79"/>
    </row>
    <row r="502" spans="6:14" x14ac:dyDescent="0.25">
      <c r="F502" s="76" t="s">
        <v>215</v>
      </c>
      <c r="G502" s="78" t="s">
        <v>567</v>
      </c>
      <c r="H502" s="78" t="s">
        <v>358</v>
      </c>
      <c r="I502" s="80">
        <v>782590190</v>
      </c>
      <c r="J502" s="76" t="s">
        <v>218</v>
      </c>
      <c r="K502" s="78"/>
      <c r="L502" s="78" t="s">
        <v>568</v>
      </c>
      <c r="M502" s="79"/>
      <c r="N502" s="79"/>
    </row>
    <row r="503" spans="6:14" x14ac:dyDescent="0.25">
      <c r="F503" s="76"/>
      <c r="G503" s="78"/>
      <c r="H503" s="78"/>
      <c r="I503" s="78"/>
      <c r="J503" s="76"/>
      <c r="K503" s="76" t="s">
        <v>220</v>
      </c>
      <c r="L503" s="78"/>
      <c r="M503" s="79"/>
      <c r="N503" s="79"/>
    </row>
    <row r="504" spans="6:14" x14ac:dyDescent="0.25">
      <c r="F504" s="76" t="s">
        <v>221</v>
      </c>
      <c r="G504" s="78" t="s">
        <v>162</v>
      </c>
      <c r="H504" s="78"/>
      <c r="I504" s="78"/>
      <c r="J504" s="76"/>
      <c r="K504" s="76" t="s">
        <v>222</v>
      </c>
      <c r="L504" s="78" t="s">
        <v>569</v>
      </c>
      <c r="M504" s="79"/>
      <c r="N504" s="79"/>
    </row>
    <row r="505" spans="6:14" x14ac:dyDescent="0.25">
      <c r="F505" s="78"/>
      <c r="G505" s="78"/>
      <c r="H505" s="78"/>
      <c r="I505" s="78"/>
      <c r="J505" s="78"/>
      <c r="K505" s="78"/>
      <c r="L505" s="78"/>
      <c r="M505" s="79"/>
      <c r="N505" s="79"/>
    </row>
    <row r="506" spans="6:14" x14ac:dyDescent="0.25">
      <c r="F506" s="76" t="s">
        <v>209</v>
      </c>
      <c r="G506" s="77">
        <v>6001021</v>
      </c>
      <c r="H506" s="78"/>
      <c r="I506" s="78"/>
      <c r="J506" s="76"/>
      <c r="K506" s="76" t="s">
        <v>123</v>
      </c>
      <c r="L506" s="78" t="s">
        <v>570</v>
      </c>
      <c r="M506" s="79"/>
      <c r="N506" s="79"/>
    </row>
    <row r="507" spans="6:14" x14ac:dyDescent="0.25">
      <c r="F507" s="76" t="s">
        <v>211</v>
      </c>
      <c r="G507" s="78" t="s">
        <v>571</v>
      </c>
      <c r="H507" s="78"/>
      <c r="I507" s="78"/>
      <c r="J507" s="76"/>
      <c r="K507" s="76" t="s">
        <v>213</v>
      </c>
      <c r="L507" s="78" t="s">
        <v>572</v>
      </c>
      <c r="M507" s="79"/>
      <c r="N507" s="79"/>
    </row>
    <row r="508" spans="6:14" x14ac:dyDescent="0.25">
      <c r="F508" s="76" t="s">
        <v>215</v>
      </c>
      <c r="G508" s="78" t="s">
        <v>227</v>
      </c>
      <c r="H508" s="78" t="s">
        <v>217</v>
      </c>
      <c r="I508" s="80">
        <v>837071608</v>
      </c>
      <c r="J508" s="76" t="s">
        <v>218</v>
      </c>
      <c r="K508" s="78"/>
      <c r="L508" s="78" t="s">
        <v>573</v>
      </c>
      <c r="M508" s="79"/>
      <c r="N508" s="79"/>
    </row>
    <row r="509" spans="6:14" x14ac:dyDescent="0.25">
      <c r="F509" s="76"/>
      <c r="G509" s="78"/>
      <c r="H509" s="78"/>
      <c r="I509" s="78"/>
      <c r="J509" s="76"/>
      <c r="K509" s="76" t="s">
        <v>220</v>
      </c>
      <c r="L509" s="78"/>
      <c r="M509" s="79"/>
      <c r="N509" s="79"/>
    </row>
    <row r="510" spans="6:14" x14ac:dyDescent="0.25">
      <c r="F510" s="76" t="s">
        <v>221</v>
      </c>
      <c r="G510" s="78" t="s">
        <v>162</v>
      </c>
      <c r="H510" s="78"/>
      <c r="I510" s="78"/>
      <c r="J510" s="76"/>
      <c r="K510" s="76" t="s">
        <v>222</v>
      </c>
      <c r="L510" s="78" t="s">
        <v>574</v>
      </c>
      <c r="M510" s="79"/>
      <c r="N510" s="79"/>
    </row>
    <row r="511" spans="6:14" x14ac:dyDescent="0.25">
      <c r="F511" s="78"/>
      <c r="G511" s="78"/>
      <c r="H511" s="78"/>
      <c r="I511" s="78"/>
      <c r="J511" s="78"/>
      <c r="K511" s="78"/>
      <c r="L511" s="78"/>
      <c r="M511" s="79"/>
      <c r="N511" s="79"/>
    </row>
    <row r="512" spans="6:14" x14ac:dyDescent="0.25">
      <c r="F512" s="76" t="s">
        <v>209</v>
      </c>
      <c r="G512" s="77">
        <v>6001521</v>
      </c>
      <c r="H512" s="78"/>
      <c r="I512" s="78"/>
      <c r="J512" s="76"/>
      <c r="K512" s="76" t="s">
        <v>123</v>
      </c>
      <c r="L512" s="78" t="s">
        <v>575</v>
      </c>
      <c r="M512" s="79"/>
      <c r="N512" s="79"/>
    </row>
    <row r="513" spans="6:14" x14ac:dyDescent="0.25">
      <c r="F513" s="76" t="s">
        <v>211</v>
      </c>
      <c r="G513" s="78" t="s">
        <v>576</v>
      </c>
      <c r="H513" s="78"/>
      <c r="I513" s="78"/>
      <c r="J513" s="76"/>
      <c r="K513" s="76" t="s">
        <v>213</v>
      </c>
      <c r="L513" s="78" t="s">
        <v>577</v>
      </c>
      <c r="M513" s="79"/>
      <c r="N513" s="79"/>
    </row>
    <row r="514" spans="6:14" x14ac:dyDescent="0.25">
      <c r="F514" s="76" t="s">
        <v>215</v>
      </c>
      <c r="G514" s="83" t="s">
        <v>578</v>
      </c>
      <c r="H514" s="78" t="s">
        <v>490</v>
      </c>
      <c r="I514" s="80">
        <v>841450360</v>
      </c>
      <c r="J514" s="76" t="s">
        <v>218</v>
      </c>
      <c r="K514" s="78"/>
      <c r="L514" s="78" t="s">
        <v>579</v>
      </c>
      <c r="M514" s="79"/>
      <c r="N514" s="79"/>
    </row>
    <row r="515" spans="6:14" x14ac:dyDescent="0.25">
      <c r="F515" s="76"/>
      <c r="G515" s="83" t="s">
        <v>580</v>
      </c>
      <c r="H515" s="78"/>
      <c r="I515" s="78"/>
      <c r="J515" s="76"/>
      <c r="K515" s="76" t="s">
        <v>220</v>
      </c>
      <c r="L515" s="78"/>
      <c r="M515" s="79"/>
      <c r="N515" s="79"/>
    </row>
    <row r="516" spans="6:14" x14ac:dyDescent="0.25">
      <c r="F516" s="76" t="s">
        <v>221</v>
      </c>
      <c r="G516" s="78" t="s">
        <v>162</v>
      </c>
      <c r="H516" s="78"/>
      <c r="I516" s="78"/>
      <c r="J516" s="76"/>
      <c r="K516" s="76" t="s">
        <v>222</v>
      </c>
      <c r="L516" s="78" t="s">
        <v>581</v>
      </c>
      <c r="M516" s="79"/>
      <c r="N516" s="79"/>
    </row>
    <row r="517" spans="6:14" x14ac:dyDescent="0.25">
      <c r="F517" s="78"/>
      <c r="G517" s="78"/>
      <c r="H517" s="78"/>
      <c r="I517" s="78"/>
      <c r="J517" s="78"/>
      <c r="K517" s="78"/>
      <c r="L517" s="78"/>
      <c r="M517" s="79"/>
      <c r="N517" s="79"/>
    </row>
    <row r="518" spans="6:14" x14ac:dyDescent="0.25">
      <c r="F518" s="76" t="s">
        <v>209</v>
      </c>
      <c r="G518" s="77">
        <v>6002021</v>
      </c>
      <c r="H518" s="78"/>
      <c r="I518" s="78"/>
      <c r="J518" s="76"/>
      <c r="K518" s="76" t="s">
        <v>123</v>
      </c>
      <c r="L518" s="78" t="s">
        <v>582</v>
      </c>
      <c r="M518" s="79"/>
      <c r="N518" s="79"/>
    </row>
    <row r="519" spans="6:14" x14ac:dyDescent="0.25">
      <c r="F519" s="76" t="s">
        <v>211</v>
      </c>
      <c r="G519" s="78" t="s">
        <v>238</v>
      </c>
      <c r="H519" s="78"/>
      <c r="I519" s="78"/>
      <c r="J519" s="76"/>
      <c r="K519" s="76" t="s">
        <v>213</v>
      </c>
      <c r="L519" s="78" t="s">
        <v>239</v>
      </c>
      <c r="M519" s="79"/>
      <c r="N519" s="79"/>
    </row>
    <row r="520" spans="6:14" x14ac:dyDescent="0.25">
      <c r="F520" s="76" t="s">
        <v>215</v>
      </c>
      <c r="G520" s="78" t="s">
        <v>240</v>
      </c>
      <c r="H520" s="78" t="s">
        <v>241</v>
      </c>
      <c r="I520" s="80">
        <v>992021902</v>
      </c>
      <c r="J520" s="76" t="s">
        <v>218</v>
      </c>
      <c r="K520" s="78"/>
      <c r="L520" s="78" t="s">
        <v>242</v>
      </c>
      <c r="M520" s="79"/>
      <c r="N520" s="79"/>
    </row>
    <row r="521" spans="6:14" x14ac:dyDescent="0.25">
      <c r="F521" s="76"/>
      <c r="G521" s="78"/>
      <c r="H521" s="78"/>
      <c r="I521" s="78"/>
      <c r="J521" s="76"/>
      <c r="K521" s="76" t="s">
        <v>220</v>
      </c>
      <c r="L521" s="78"/>
      <c r="M521" s="79"/>
      <c r="N521" s="79"/>
    </row>
    <row r="522" spans="6:14" x14ac:dyDescent="0.25">
      <c r="F522" s="76" t="s">
        <v>221</v>
      </c>
      <c r="G522" s="78" t="s">
        <v>162</v>
      </c>
      <c r="H522" s="78"/>
      <c r="I522" s="78"/>
      <c r="J522" s="76"/>
      <c r="K522" s="76" t="s">
        <v>222</v>
      </c>
      <c r="L522" s="78" t="s">
        <v>243</v>
      </c>
      <c r="M522" s="79"/>
      <c r="N522" s="79"/>
    </row>
    <row r="523" spans="6:14" x14ac:dyDescent="0.25">
      <c r="F523" s="78"/>
      <c r="G523" s="78"/>
      <c r="H523" s="78"/>
      <c r="I523" s="78"/>
      <c r="J523" s="78"/>
      <c r="K523" s="78"/>
      <c r="L523" s="78"/>
      <c r="M523" s="79"/>
      <c r="N523" s="79"/>
    </row>
    <row r="524" spans="6:14" x14ac:dyDescent="0.25">
      <c r="F524" s="76" t="s">
        <v>209</v>
      </c>
      <c r="G524" s="77">
        <v>7001021</v>
      </c>
      <c r="H524" s="78"/>
      <c r="I524" s="78"/>
      <c r="J524" s="76"/>
      <c r="K524" s="76" t="s">
        <v>123</v>
      </c>
      <c r="L524" s="78" t="s">
        <v>583</v>
      </c>
      <c r="M524" s="79"/>
      <c r="N524" s="79"/>
    </row>
    <row r="525" spans="6:14" x14ac:dyDescent="0.25">
      <c r="F525" s="76" t="s">
        <v>211</v>
      </c>
      <c r="G525" s="78" t="s">
        <v>584</v>
      </c>
      <c r="H525" s="78"/>
      <c r="I525" s="78"/>
      <c r="J525" s="76"/>
      <c r="K525" s="76" t="s">
        <v>213</v>
      </c>
      <c r="L525" s="78" t="s">
        <v>585</v>
      </c>
      <c r="M525" s="79"/>
      <c r="N525" s="79"/>
    </row>
    <row r="526" spans="6:14" x14ac:dyDescent="0.25">
      <c r="F526" s="76" t="s">
        <v>215</v>
      </c>
      <c r="G526" s="78" t="s">
        <v>586</v>
      </c>
      <c r="H526" s="78" t="s">
        <v>358</v>
      </c>
      <c r="I526" s="80">
        <v>761610089</v>
      </c>
      <c r="J526" s="76" t="s">
        <v>218</v>
      </c>
      <c r="K526" s="78"/>
      <c r="L526" s="78" t="s">
        <v>587</v>
      </c>
      <c r="M526" s="79"/>
      <c r="N526" s="79"/>
    </row>
    <row r="527" spans="6:14" x14ac:dyDescent="0.25">
      <c r="F527" s="76"/>
      <c r="G527" s="78"/>
      <c r="H527" s="78"/>
      <c r="I527" s="78"/>
      <c r="J527" s="76"/>
      <c r="K527" s="76" t="s">
        <v>220</v>
      </c>
      <c r="L527" s="78"/>
      <c r="M527" s="79"/>
      <c r="N527" s="79"/>
    </row>
    <row r="528" spans="6:14" x14ac:dyDescent="0.25">
      <c r="F528" s="76" t="s">
        <v>221</v>
      </c>
      <c r="G528" s="78" t="s">
        <v>162</v>
      </c>
      <c r="H528" s="78"/>
      <c r="I528" s="78"/>
      <c r="J528" s="76"/>
      <c r="K528" s="76" t="s">
        <v>222</v>
      </c>
      <c r="L528" s="78" t="s">
        <v>588</v>
      </c>
      <c r="M528" s="79"/>
      <c r="N528" s="79"/>
    </row>
    <row r="529" spans="6:14" x14ac:dyDescent="0.25">
      <c r="F529" s="78"/>
      <c r="G529" s="78"/>
      <c r="H529" s="78"/>
      <c r="I529" s="78"/>
      <c r="J529" s="78"/>
      <c r="K529" s="78"/>
      <c r="L529" s="78"/>
      <c r="M529" s="79"/>
      <c r="N529" s="79"/>
    </row>
    <row r="530" spans="6:14" x14ac:dyDescent="0.25">
      <c r="F530" s="76" t="s">
        <v>209</v>
      </c>
      <c r="G530" s="77">
        <v>7002521</v>
      </c>
      <c r="H530" s="78"/>
      <c r="I530" s="78"/>
      <c r="J530" s="76"/>
      <c r="K530" s="76" t="s">
        <v>123</v>
      </c>
      <c r="L530" s="78" t="s">
        <v>589</v>
      </c>
      <c r="M530" s="79"/>
      <c r="N530" s="79"/>
    </row>
    <row r="531" spans="6:14" x14ac:dyDescent="0.25">
      <c r="F531" s="76" t="s">
        <v>211</v>
      </c>
      <c r="G531" s="78" t="s">
        <v>590</v>
      </c>
      <c r="H531" s="78"/>
      <c r="I531" s="78"/>
      <c r="J531" s="76"/>
      <c r="K531" s="76" t="s">
        <v>213</v>
      </c>
      <c r="L531" s="78" t="s">
        <v>591</v>
      </c>
      <c r="M531" s="79"/>
      <c r="N531" s="79"/>
    </row>
    <row r="532" spans="6:14" x14ac:dyDescent="0.25">
      <c r="F532" s="76" t="s">
        <v>215</v>
      </c>
      <c r="G532" s="78" t="s">
        <v>592</v>
      </c>
      <c r="H532" s="78" t="s">
        <v>593</v>
      </c>
      <c r="I532" s="80">
        <v>667624706</v>
      </c>
      <c r="J532" s="76" t="s">
        <v>218</v>
      </c>
      <c r="K532" s="78"/>
      <c r="L532" s="78" t="s">
        <v>594</v>
      </c>
      <c r="M532" s="79"/>
      <c r="N532" s="79"/>
    </row>
    <row r="533" spans="6:14" x14ac:dyDescent="0.25">
      <c r="F533" s="76"/>
      <c r="G533" s="78"/>
      <c r="H533" s="78"/>
      <c r="I533" s="78"/>
      <c r="J533" s="76"/>
      <c r="K533" s="76" t="s">
        <v>220</v>
      </c>
      <c r="L533" s="78"/>
      <c r="M533" s="79"/>
      <c r="N533" s="79"/>
    </row>
    <row r="534" spans="6:14" x14ac:dyDescent="0.25">
      <c r="F534" s="76" t="s">
        <v>221</v>
      </c>
      <c r="G534" s="78" t="s">
        <v>162</v>
      </c>
      <c r="H534" s="78"/>
      <c r="I534" s="78"/>
      <c r="J534" s="76"/>
      <c r="K534" s="76" t="s">
        <v>222</v>
      </c>
      <c r="L534" s="78" t="s">
        <v>595</v>
      </c>
      <c r="M534" s="79"/>
      <c r="N534" s="79"/>
    </row>
    <row r="535" spans="6:14" x14ac:dyDescent="0.25">
      <c r="F535" s="78"/>
      <c r="G535" s="78"/>
      <c r="H535" s="78"/>
      <c r="I535" s="78"/>
      <c r="J535" s="78"/>
      <c r="K535" s="78"/>
      <c r="L535" s="78"/>
      <c r="M535" s="79"/>
      <c r="N535" s="79"/>
    </row>
    <row r="536" spans="6:14" x14ac:dyDescent="0.25">
      <c r="F536" s="78"/>
      <c r="G536" s="78"/>
      <c r="H536" s="78"/>
      <c r="I536" s="78"/>
      <c r="J536" s="81" t="s">
        <v>262</v>
      </c>
      <c r="K536" s="82">
        <v>10</v>
      </c>
      <c r="L536" s="81" t="s">
        <v>263</v>
      </c>
      <c r="M536" s="79"/>
      <c r="N536" s="79"/>
    </row>
    <row r="537" spans="6:14" x14ac:dyDescent="0.25">
      <c r="F537" s="78"/>
      <c r="G537" s="78"/>
      <c r="H537" s="78"/>
      <c r="I537" s="78"/>
      <c r="J537" s="78"/>
      <c r="K537" s="78"/>
      <c r="L537" s="78"/>
      <c r="M537" s="79"/>
      <c r="N537" s="79"/>
    </row>
    <row r="538" spans="6:14" x14ac:dyDescent="0.25">
      <c r="F538" s="76"/>
      <c r="G538" s="76"/>
      <c r="H538" s="76"/>
      <c r="I538" s="78"/>
      <c r="J538" s="78"/>
      <c r="K538" s="78"/>
      <c r="L538" s="78"/>
      <c r="M538" s="79"/>
      <c r="N538" s="79"/>
    </row>
    <row r="539" spans="6:14" x14ac:dyDescent="0.25">
      <c r="F539" s="78" t="s">
        <v>264</v>
      </c>
      <c r="G539" s="78"/>
      <c r="H539" s="78"/>
      <c r="I539" s="78"/>
      <c r="J539" s="78"/>
      <c r="K539" s="78"/>
      <c r="L539" s="78"/>
      <c r="M539" s="79"/>
      <c r="N539" s="79"/>
    </row>
    <row r="540" spans="6:14" x14ac:dyDescent="0.25">
      <c r="F540" s="78" t="s">
        <v>265</v>
      </c>
      <c r="G540" s="78"/>
      <c r="H540" s="78"/>
      <c r="I540" s="78"/>
      <c r="J540" s="78"/>
      <c r="K540" s="78"/>
      <c r="L540" s="78"/>
      <c r="M540" s="79"/>
      <c r="N540" s="79"/>
    </row>
    <row r="541" spans="6:14" x14ac:dyDescent="0.25">
      <c r="F541" s="78"/>
      <c r="G541" s="78"/>
      <c r="H541" s="78"/>
      <c r="I541" s="78"/>
      <c r="J541" s="78"/>
      <c r="K541" s="78"/>
      <c r="L541" s="78"/>
      <c r="M541" s="79"/>
      <c r="N541" s="79"/>
    </row>
    <row r="542" spans="6:14" x14ac:dyDescent="0.25">
      <c r="F542" s="76" t="s">
        <v>209</v>
      </c>
      <c r="G542" s="77">
        <v>7002721</v>
      </c>
      <c r="H542" s="78"/>
      <c r="I542" s="78"/>
      <c r="J542" s="76"/>
      <c r="K542" s="76" t="s">
        <v>123</v>
      </c>
      <c r="L542" s="78" t="s">
        <v>596</v>
      </c>
      <c r="M542" s="79"/>
      <c r="N542" s="79"/>
    </row>
    <row r="543" spans="6:14" x14ac:dyDescent="0.25">
      <c r="F543" s="76" t="s">
        <v>211</v>
      </c>
      <c r="G543" s="78" t="s">
        <v>597</v>
      </c>
      <c r="H543" s="78"/>
      <c r="I543" s="78"/>
      <c r="J543" s="76"/>
      <c r="K543" s="76" t="s">
        <v>213</v>
      </c>
      <c r="L543" s="78" t="s">
        <v>598</v>
      </c>
      <c r="M543" s="79"/>
      <c r="N543" s="79"/>
    </row>
    <row r="544" spans="6:14" x14ac:dyDescent="0.25">
      <c r="F544" s="76" t="s">
        <v>215</v>
      </c>
      <c r="G544" s="78" t="s">
        <v>586</v>
      </c>
      <c r="H544" s="78" t="s">
        <v>358</v>
      </c>
      <c r="I544" s="80">
        <v>761093985</v>
      </c>
      <c r="J544" s="76" t="s">
        <v>218</v>
      </c>
      <c r="K544" s="78"/>
      <c r="L544" s="78" t="s">
        <v>599</v>
      </c>
      <c r="M544" s="79"/>
      <c r="N544" s="79"/>
    </row>
    <row r="545" spans="6:14" x14ac:dyDescent="0.25">
      <c r="F545" s="76"/>
      <c r="G545" s="78"/>
      <c r="H545" s="78"/>
      <c r="I545" s="78"/>
      <c r="J545" s="76"/>
      <c r="K545" s="76" t="s">
        <v>220</v>
      </c>
      <c r="L545" s="78"/>
      <c r="M545" s="79"/>
      <c r="N545" s="79"/>
    </row>
    <row r="546" spans="6:14" x14ac:dyDescent="0.25">
      <c r="F546" s="76" t="s">
        <v>221</v>
      </c>
      <c r="G546" s="78" t="s">
        <v>162</v>
      </c>
      <c r="H546" s="78"/>
      <c r="I546" s="78"/>
      <c r="J546" s="76"/>
      <c r="K546" s="76" t="s">
        <v>222</v>
      </c>
      <c r="L546" s="78" t="s">
        <v>600</v>
      </c>
      <c r="M546" s="79"/>
      <c r="N546" s="79"/>
    </row>
    <row r="547" spans="6:14" x14ac:dyDescent="0.25">
      <c r="F547" s="78"/>
      <c r="G547" s="78"/>
      <c r="H547" s="78"/>
      <c r="I547" s="78"/>
      <c r="J547" s="78"/>
      <c r="K547" s="78"/>
      <c r="L547" s="78"/>
      <c r="M547" s="79"/>
      <c r="N547" s="79"/>
    </row>
    <row r="548" spans="6:14" x14ac:dyDescent="0.25">
      <c r="F548" s="76" t="s">
        <v>209</v>
      </c>
      <c r="G548" s="77">
        <v>7003021</v>
      </c>
      <c r="H548" s="78"/>
      <c r="I548" s="78"/>
      <c r="J548" s="76"/>
      <c r="K548" s="76" t="s">
        <v>123</v>
      </c>
      <c r="L548" s="78" t="s">
        <v>601</v>
      </c>
      <c r="M548" s="79"/>
      <c r="N548" s="79"/>
    </row>
    <row r="549" spans="6:14" x14ac:dyDescent="0.25">
      <c r="F549" s="76" t="s">
        <v>211</v>
      </c>
      <c r="G549" s="78" t="s">
        <v>602</v>
      </c>
      <c r="H549" s="78"/>
      <c r="I549" s="78"/>
      <c r="J549" s="76"/>
      <c r="K549" s="76" t="s">
        <v>213</v>
      </c>
      <c r="L549" s="78" t="s">
        <v>603</v>
      </c>
      <c r="M549" s="79"/>
      <c r="N549" s="79"/>
    </row>
    <row r="550" spans="6:14" x14ac:dyDescent="0.25">
      <c r="F550" s="76" t="s">
        <v>215</v>
      </c>
      <c r="G550" s="78" t="s">
        <v>298</v>
      </c>
      <c r="H550" s="78" t="s">
        <v>299</v>
      </c>
      <c r="I550" s="80">
        <v>598086390</v>
      </c>
      <c r="J550" s="76" t="s">
        <v>218</v>
      </c>
      <c r="K550" s="78"/>
      <c r="L550" s="78" t="s">
        <v>604</v>
      </c>
      <c r="M550" s="79"/>
      <c r="N550" s="79"/>
    </row>
    <row r="551" spans="6:14" x14ac:dyDescent="0.25">
      <c r="F551" s="76"/>
      <c r="G551" s="78"/>
      <c r="H551" s="78"/>
      <c r="I551" s="78"/>
      <c r="J551" s="76"/>
      <c r="K551" s="76" t="s">
        <v>220</v>
      </c>
      <c r="L551" s="78"/>
      <c r="M551" s="79"/>
      <c r="N551" s="79"/>
    </row>
    <row r="552" spans="6:14" x14ac:dyDescent="0.25">
      <c r="F552" s="76" t="s">
        <v>221</v>
      </c>
      <c r="G552" s="78" t="s">
        <v>162</v>
      </c>
      <c r="H552" s="78"/>
      <c r="I552" s="78"/>
      <c r="J552" s="76"/>
      <c r="K552" s="76" t="s">
        <v>222</v>
      </c>
      <c r="L552" s="78" t="s">
        <v>605</v>
      </c>
      <c r="M552" s="79"/>
      <c r="N552" s="79"/>
    </row>
    <row r="553" spans="6:14" x14ac:dyDescent="0.25">
      <c r="F553" s="78"/>
      <c r="G553" s="78"/>
      <c r="H553" s="78"/>
      <c r="I553" s="78"/>
      <c r="J553" s="78"/>
      <c r="K553" s="78"/>
      <c r="L553" s="78"/>
      <c r="M553" s="79"/>
      <c r="N553" s="79"/>
    </row>
    <row r="554" spans="6:14" x14ac:dyDescent="0.25">
      <c r="F554" s="76" t="s">
        <v>209</v>
      </c>
      <c r="G554" s="77">
        <v>7006021</v>
      </c>
      <c r="H554" s="78"/>
      <c r="I554" s="78"/>
      <c r="J554" s="76"/>
      <c r="K554" s="76" t="s">
        <v>123</v>
      </c>
      <c r="L554" s="78" t="s">
        <v>606</v>
      </c>
      <c r="M554" s="79"/>
      <c r="N554" s="79"/>
    </row>
    <row r="555" spans="6:14" x14ac:dyDescent="0.25">
      <c r="F555" s="76" t="s">
        <v>211</v>
      </c>
      <c r="G555" s="78" t="s">
        <v>607</v>
      </c>
      <c r="H555" s="78"/>
      <c r="I555" s="78"/>
      <c r="J555" s="76"/>
      <c r="K555" s="76" t="s">
        <v>213</v>
      </c>
      <c r="L555" s="78" t="s">
        <v>608</v>
      </c>
      <c r="M555" s="79"/>
      <c r="N555" s="79"/>
    </row>
    <row r="556" spans="6:14" x14ac:dyDescent="0.25">
      <c r="F556" s="76" t="s">
        <v>215</v>
      </c>
      <c r="G556" s="78" t="s">
        <v>609</v>
      </c>
      <c r="H556" s="78" t="s">
        <v>610</v>
      </c>
      <c r="I556" s="80">
        <v>681791640</v>
      </c>
      <c r="J556" s="76" t="s">
        <v>218</v>
      </c>
      <c r="K556" s="78"/>
      <c r="L556" s="78" t="s">
        <v>611</v>
      </c>
      <c r="M556" s="79"/>
      <c r="N556" s="79"/>
    </row>
    <row r="557" spans="6:14" x14ac:dyDescent="0.25">
      <c r="F557" s="76"/>
      <c r="G557" s="78"/>
      <c r="H557" s="78"/>
      <c r="I557" s="78"/>
      <c r="J557" s="76"/>
      <c r="K557" s="76" t="s">
        <v>220</v>
      </c>
      <c r="L557" s="78"/>
      <c r="M557" s="79"/>
      <c r="N557" s="79"/>
    </row>
    <row r="558" spans="6:14" x14ac:dyDescent="0.25">
      <c r="F558" s="76" t="s">
        <v>221</v>
      </c>
      <c r="G558" s="78" t="s">
        <v>162</v>
      </c>
      <c r="H558" s="78"/>
      <c r="I558" s="78"/>
      <c r="J558" s="76"/>
      <c r="K558" s="76" t="s">
        <v>222</v>
      </c>
      <c r="L558" s="78" t="s">
        <v>612</v>
      </c>
      <c r="M558" s="79"/>
      <c r="N558" s="79"/>
    </row>
    <row r="559" spans="6:14" x14ac:dyDescent="0.25">
      <c r="F559" s="78"/>
      <c r="G559" s="78"/>
      <c r="H559" s="78"/>
      <c r="I559" s="78"/>
      <c r="J559" s="78"/>
      <c r="K559" s="78"/>
      <c r="L559" s="78"/>
      <c r="M559" s="79"/>
      <c r="N559" s="79"/>
    </row>
    <row r="560" spans="6:14" x14ac:dyDescent="0.25">
      <c r="F560" s="76" t="s">
        <v>209</v>
      </c>
      <c r="G560" s="77">
        <v>7009021</v>
      </c>
      <c r="H560" s="78"/>
      <c r="I560" s="78"/>
      <c r="J560" s="76"/>
      <c r="K560" s="76" t="s">
        <v>123</v>
      </c>
      <c r="L560" s="78" t="s">
        <v>613</v>
      </c>
      <c r="M560" s="79"/>
      <c r="N560" s="79"/>
    </row>
    <row r="561" spans="6:14" x14ac:dyDescent="0.25">
      <c r="F561" s="76" t="s">
        <v>211</v>
      </c>
      <c r="G561" s="78" t="s">
        <v>614</v>
      </c>
      <c r="H561" s="78"/>
      <c r="I561" s="78"/>
      <c r="J561" s="76"/>
      <c r="K561" s="76" t="s">
        <v>213</v>
      </c>
      <c r="L561" s="78" t="s">
        <v>615</v>
      </c>
      <c r="M561" s="79"/>
      <c r="N561" s="79"/>
    </row>
    <row r="562" spans="6:14" x14ac:dyDescent="0.25">
      <c r="F562" s="76" t="s">
        <v>215</v>
      </c>
      <c r="G562" s="78" t="s">
        <v>616</v>
      </c>
      <c r="H562" s="78" t="s">
        <v>617</v>
      </c>
      <c r="I562" s="80">
        <v>641532313</v>
      </c>
      <c r="J562" s="76" t="s">
        <v>218</v>
      </c>
      <c r="K562" s="78"/>
      <c r="L562" s="78" t="s">
        <v>618</v>
      </c>
      <c r="M562" s="79"/>
      <c r="N562" s="79"/>
    </row>
    <row r="563" spans="6:14" x14ac:dyDescent="0.25">
      <c r="F563" s="76"/>
      <c r="G563" s="78"/>
      <c r="H563" s="78"/>
      <c r="I563" s="78"/>
      <c r="J563" s="76"/>
      <c r="K563" s="76" t="s">
        <v>220</v>
      </c>
      <c r="L563" s="78"/>
      <c r="M563" s="79"/>
      <c r="N563" s="79"/>
    </row>
    <row r="564" spans="6:14" x14ac:dyDescent="0.25">
      <c r="F564" s="76" t="s">
        <v>221</v>
      </c>
      <c r="G564" s="78" t="s">
        <v>162</v>
      </c>
      <c r="H564" s="78"/>
      <c r="I564" s="78"/>
      <c r="J564" s="76"/>
      <c r="K564" s="76" t="s">
        <v>222</v>
      </c>
      <c r="L564" s="78" t="s">
        <v>162</v>
      </c>
      <c r="M564" s="79"/>
      <c r="N564" s="79"/>
    </row>
    <row r="565" spans="6:14" x14ac:dyDescent="0.25">
      <c r="F565" s="78"/>
      <c r="G565" s="78"/>
      <c r="H565" s="78"/>
      <c r="I565" s="78"/>
      <c r="J565" s="78"/>
      <c r="K565" s="78"/>
      <c r="L565" s="78"/>
      <c r="M565" s="79"/>
      <c r="N565" s="79"/>
    </row>
    <row r="566" spans="6:14" x14ac:dyDescent="0.25">
      <c r="F566" s="76" t="s">
        <v>209</v>
      </c>
      <c r="G566" s="77">
        <v>7009121</v>
      </c>
      <c r="H566" s="78"/>
      <c r="I566" s="78"/>
      <c r="J566" s="76"/>
      <c r="K566" s="76" t="s">
        <v>123</v>
      </c>
      <c r="L566" s="83" t="s">
        <v>619</v>
      </c>
      <c r="M566" s="79"/>
      <c r="N566" s="79"/>
    </row>
    <row r="567" spans="6:14" x14ac:dyDescent="0.25">
      <c r="F567" s="78"/>
      <c r="G567" s="78"/>
      <c r="H567" s="78"/>
      <c r="I567" s="78"/>
      <c r="J567" s="78"/>
      <c r="K567" s="78"/>
      <c r="L567" s="83" t="s">
        <v>564</v>
      </c>
      <c r="M567" s="79"/>
      <c r="N567" s="79"/>
    </row>
    <row r="568" spans="6:14" x14ac:dyDescent="0.25">
      <c r="F568" s="76" t="s">
        <v>211</v>
      </c>
      <c r="G568" s="78" t="s">
        <v>620</v>
      </c>
      <c r="H568" s="78"/>
      <c r="I568" s="78"/>
      <c r="J568" s="76"/>
      <c r="K568" s="76" t="s">
        <v>213</v>
      </c>
      <c r="L568" s="78" t="s">
        <v>591</v>
      </c>
      <c r="M568" s="79"/>
      <c r="N568" s="79"/>
    </row>
    <row r="569" spans="6:14" x14ac:dyDescent="0.25">
      <c r="F569" s="76" t="s">
        <v>215</v>
      </c>
      <c r="G569" s="78" t="s">
        <v>592</v>
      </c>
      <c r="H569" s="78" t="s">
        <v>593</v>
      </c>
      <c r="I569" s="80">
        <v>667624706</v>
      </c>
      <c r="J569" s="76" t="s">
        <v>218</v>
      </c>
      <c r="K569" s="78"/>
      <c r="L569" s="78" t="s">
        <v>594</v>
      </c>
      <c r="M569" s="79"/>
      <c r="N569" s="79"/>
    </row>
    <row r="570" spans="6:14" x14ac:dyDescent="0.25">
      <c r="F570" s="76"/>
      <c r="G570" s="78"/>
      <c r="H570" s="78"/>
      <c r="I570" s="78"/>
      <c r="J570" s="76"/>
      <c r="K570" s="76" t="s">
        <v>220</v>
      </c>
      <c r="L570" s="78"/>
      <c r="M570" s="79"/>
      <c r="N570" s="79"/>
    </row>
    <row r="571" spans="6:14" x14ac:dyDescent="0.25">
      <c r="F571" s="76" t="s">
        <v>221</v>
      </c>
      <c r="G571" s="78" t="s">
        <v>162</v>
      </c>
      <c r="H571" s="78"/>
      <c r="I571" s="78"/>
      <c r="J571" s="76"/>
      <c r="K571" s="76" t="s">
        <v>222</v>
      </c>
      <c r="L571" s="78" t="s">
        <v>621</v>
      </c>
      <c r="M571" s="79"/>
      <c r="N571" s="79"/>
    </row>
    <row r="572" spans="6:14" x14ac:dyDescent="0.25">
      <c r="F572" s="78"/>
      <c r="G572" s="78"/>
      <c r="H572" s="78"/>
      <c r="I572" s="78"/>
      <c r="J572" s="78"/>
      <c r="K572" s="78"/>
      <c r="L572" s="78"/>
      <c r="M572" s="79"/>
      <c r="N572" s="79"/>
    </row>
    <row r="573" spans="6:14" x14ac:dyDescent="0.25">
      <c r="F573" s="76" t="s">
        <v>209</v>
      </c>
      <c r="G573" s="77">
        <v>7109321</v>
      </c>
      <c r="H573" s="78"/>
      <c r="I573" s="78"/>
      <c r="J573" s="76"/>
      <c r="K573" s="76" t="s">
        <v>123</v>
      </c>
      <c r="L573" s="78" t="s">
        <v>622</v>
      </c>
      <c r="M573" s="79"/>
      <c r="N573" s="79"/>
    </row>
    <row r="574" spans="6:14" x14ac:dyDescent="0.25">
      <c r="F574" s="76" t="s">
        <v>211</v>
      </c>
      <c r="G574" s="78" t="s">
        <v>590</v>
      </c>
      <c r="H574" s="78"/>
      <c r="I574" s="78"/>
      <c r="J574" s="76"/>
      <c r="K574" s="76" t="s">
        <v>213</v>
      </c>
      <c r="L574" s="78" t="s">
        <v>591</v>
      </c>
      <c r="M574" s="79"/>
      <c r="N574" s="79"/>
    </row>
    <row r="575" spans="6:14" x14ac:dyDescent="0.25">
      <c r="F575" s="76" t="s">
        <v>215</v>
      </c>
      <c r="G575" s="78" t="s">
        <v>592</v>
      </c>
      <c r="H575" s="78" t="s">
        <v>593</v>
      </c>
      <c r="I575" s="80">
        <v>667624706</v>
      </c>
      <c r="J575" s="76" t="s">
        <v>218</v>
      </c>
      <c r="K575" s="78"/>
      <c r="L575" s="78" t="s">
        <v>594</v>
      </c>
      <c r="M575" s="79"/>
      <c r="N575" s="79"/>
    </row>
    <row r="576" spans="6:14" x14ac:dyDescent="0.25">
      <c r="F576" s="76"/>
      <c r="G576" s="78"/>
      <c r="H576" s="78"/>
      <c r="I576" s="78"/>
      <c r="J576" s="76"/>
      <c r="K576" s="76" t="s">
        <v>220</v>
      </c>
      <c r="L576" s="78"/>
      <c r="M576" s="79"/>
      <c r="N576" s="79"/>
    </row>
    <row r="577" spans="6:14" x14ac:dyDescent="0.25">
      <c r="F577" s="76" t="s">
        <v>221</v>
      </c>
      <c r="G577" s="78" t="s">
        <v>162</v>
      </c>
      <c r="H577" s="78"/>
      <c r="I577" s="78"/>
      <c r="J577" s="76"/>
      <c r="K577" s="76" t="s">
        <v>222</v>
      </c>
      <c r="L577" s="78" t="s">
        <v>595</v>
      </c>
      <c r="M577" s="79"/>
      <c r="N577" s="79"/>
    </row>
    <row r="578" spans="6:14" x14ac:dyDescent="0.25">
      <c r="F578" s="78"/>
      <c r="G578" s="78"/>
      <c r="H578" s="78"/>
      <c r="I578" s="78"/>
      <c r="J578" s="78"/>
      <c r="K578" s="78"/>
      <c r="L578" s="78"/>
      <c r="M578" s="79"/>
      <c r="N578" s="79"/>
    </row>
    <row r="579" spans="6:14" x14ac:dyDescent="0.25">
      <c r="F579" s="76" t="s">
        <v>209</v>
      </c>
      <c r="G579" s="77">
        <v>7109721</v>
      </c>
      <c r="H579" s="78"/>
      <c r="I579" s="78"/>
      <c r="J579" s="76"/>
      <c r="K579" s="76" t="s">
        <v>123</v>
      </c>
      <c r="L579" s="78" t="s">
        <v>623</v>
      </c>
      <c r="M579" s="79"/>
      <c r="N579" s="79"/>
    </row>
    <row r="580" spans="6:14" x14ac:dyDescent="0.25">
      <c r="F580" s="76" t="s">
        <v>211</v>
      </c>
      <c r="G580" s="78" t="s">
        <v>624</v>
      </c>
      <c r="H580" s="78"/>
      <c r="I580" s="78"/>
      <c r="J580" s="76"/>
      <c r="K580" s="76" t="s">
        <v>213</v>
      </c>
      <c r="L580" s="78" t="s">
        <v>615</v>
      </c>
      <c r="M580" s="79"/>
      <c r="N580" s="79"/>
    </row>
    <row r="581" spans="6:14" x14ac:dyDescent="0.25">
      <c r="F581" s="76" t="s">
        <v>215</v>
      </c>
      <c r="G581" s="78" t="s">
        <v>616</v>
      </c>
      <c r="H581" s="78" t="s">
        <v>617</v>
      </c>
      <c r="I581" s="80">
        <v>641532313</v>
      </c>
      <c r="J581" s="76" t="s">
        <v>218</v>
      </c>
      <c r="K581" s="78"/>
      <c r="L581" s="78" t="s">
        <v>363</v>
      </c>
      <c r="M581" s="79"/>
      <c r="N581" s="79"/>
    </row>
    <row r="582" spans="6:14" x14ac:dyDescent="0.25">
      <c r="F582" s="76"/>
      <c r="G582" s="78"/>
      <c r="H582" s="78"/>
      <c r="I582" s="78"/>
      <c r="J582" s="76"/>
      <c r="K582" s="76" t="s">
        <v>220</v>
      </c>
      <c r="L582" s="78"/>
      <c r="M582" s="79"/>
      <c r="N582" s="79"/>
    </row>
    <row r="583" spans="6:14" x14ac:dyDescent="0.25">
      <c r="F583" s="76" t="s">
        <v>221</v>
      </c>
      <c r="G583" s="78" t="s">
        <v>162</v>
      </c>
      <c r="H583" s="78"/>
      <c r="I583" s="78"/>
      <c r="J583" s="76"/>
      <c r="K583" s="76" t="s">
        <v>222</v>
      </c>
      <c r="L583" s="78" t="s">
        <v>162</v>
      </c>
      <c r="M583" s="79"/>
      <c r="N583" s="79"/>
    </row>
    <row r="584" spans="6:14" x14ac:dyDescent="0.25">
      <c r="F584" s="78"/>
      <c r="G584" s="78"/>
      <c r="H584" s="78"/>
      <c r="I584" s="78"/>
      <c r="J584" s="78"/>
      <c r="K584" s="78"/>
      <c r="L584" s="78"/>
      <c r="M584" s="79"/>
      <c r="N584" s="79"/>
    </row>
    <row r="585" spans="6:14" x14ac:dyDescent="0.25">
      <c r="F585" s="78"/>
      <c r="G585" s="78"/>
      <c r="H585" s="78"/>
      <c r="I585" s="78"/>
      <c r="J585" s="81" t="s">
        <v>262</v>
      </c>
      <c r="K585" s="82">
        <v>11</v>
      </c>
      <c r="L585" s="81" t="s">
        <v>263</v>
      </c>
      <c r="M585" s="79"/>
      <c r="N585" s="79"/>
    </row>
    <row r="586" spans="6:14" x14ac:dyDescent="0.25">
      <c r="F586" s="78"/>
      <c r="G586" s="78"/>
      <c r="H586" s="78"/>
      <c r="I586" s="78"/>
      <c r="J586" s="78"/>
      <c r="K586" s="78"/>
      <c r="L586" s="78"/>
      <c r="M586" s="79"/>
      <c r="N586" s="79"/>
    </row>
    <row r="587" spans="6:14" x14ac:dyDescent="0.25">
      <c r="F587" s="76"/>
      <c r="G587" s="76"/>
      <c r="H587" s="76"/>
      <c r="I587" s="78"/>
      <c r="J587" s="78"/>
      <c r="K587" s="78"/>
      <c r="L587" s="78"/>
      <c r="M587" s="79"/>
      <c r="N587" s="79"/>
    </row>
    <row r="588" spans="6:14" x14ac:dyDescent="0.25">
      <c r="F588" s="78" t="s">
        <v>264</v>
      </c>
      <c r="G588" s="78"/>
      <c r="H588" s="78"/>
      <c r="I588" s="78"/>
      <c r="J588" s="78"/>
      <c r="K588" s="78"/>
      <c r="L588" s="78"/>
      <c r="M588" s="79"/>
      <c r="N588" s="79"/>
    </row>
    <row r="589" spans="6:14" x14ac:dyDescent="0.25">
      <c r="F589" s="78" t="s">
        <v>265</v>
      </c>
      <c r="G589" s="78"/>
      <c r="H589" s="78"/>
      <c r="I589" s="78"/>
      <c r="J589" s="78"/>
      <c r="K589" s="78"/>
      <c r="L589" s="78"/>
      <c r="M589" s="79"/>
      <c r="N589" s="79"/>
    </row>
    <row r="590" spans="6:14" x14ac:dyDescent="0.25">
      <c r="F590" s="78"/>
      <c r="G590" s="78"/>
      <c r="H590" s="78"/>
      <c r="I590" s="78"/>
      <c r="J590" s="78"/>
      <c r="K590" s="78"/>
      <c r="L590" s="78"/>
      <c r="M590" s="79"/>
      <c r="N590" s="79"/>
    </row>
    <row r="591" spans="6:14" x14ac:dyDescent="0.25">
      <c r="F591" s="76" t="s">
        <v>209</v>
      </c>
      <c r="G591" s="77">
        <v>7142221</v>
      </c>
      <c r="H591" s="78"/>
      <c r="I591" s="78"/>
      <c r="J591" s="76"/>
      <c r="K591" s="76" t="s">
        <v>123</v>
      </c>
      <c r="L591" s="78" t="s">
        <v>625</v>
      </c>
      <c r="M591" s="79"/>
      <c r="N591" s="79"/>
    </row>
    <row r="592" spans="6:14" x14ac:dyDescent="0.25">
      <c r="F592" s="76" t="s">
        <v>211</v>
      </c>
      <c r="G592" s="78" t="s">
        <v>590</v>
      </c>
      <c r="H592" s="78"/>
      <c r="I592" s="78"/>
      <c r="J592" s="76"/>
      <c r="K592" s="76" t="s">
        <v>213</v>
      </c>
      <c r="L592" s="78" t="s">
        <v>591</v>
      </c>
      <c r="M592" s="79"/>
      <c r="N592" s="79"/>
    </row>
    <row r="593" spans="6:14" x14ac:dyDescent="0.25">
      <c r="F593" s="76" t="s">
        <v>215</v>
      </c>
      <c r="G593" s="78" t="s">
        <v>592</v>
      </c>
      <c r="H593" s="78" t="s">
        <v>593</v>
      </c>
      <c r="I593" s="80">
        <v>667624706</v>
      </c>
      <c r="J593" s="76" t="s">
        <v>218</v>
      </c>
      <c r="K593" s="78"/>
      <c r="L593" s="78" t="s">
        <v>363</v>
      </c>
      <c r="M593" s="79"/>
      <c r="N593" s="79"/>
    </row>
    <row r="594" spans="6:14" x14ac:dyDescent="0.25">
      <c r="F594" s="76"/>
      <c r="G594" s="78"/>
      <c r="H594" s="78"/>
      <c r="I594" s="78"/>
      <c r="J594" s="76"/>
      <c r="K594" s="76" t="s">
        <v>220</v>
      </c>
      <c r="L594" s="78"/>
      <c r="M594" s="79"/>
      <c r="N594" s="79"/>
    </row>
    <row r="595" spans="6:14" x14ac:dyDescent="0.25">
      <c r="F595" s="76" t="s">
        <v>221</v>
      </c>
      <c r="G595" s="78" t="s">
        <v>162</v>
      </c>
      <c r="H595" s="78"/>
      <c r="I595" s="78"/>
      <c r="J595" s="76"/>
      <c r="K595" s="76" t="s">
        <v>222</v>
      </c>
      <c r="L595" s="78" t="s">
        <v>162</v>
      </c>
      <c r="M595" s="79"/>
      <c r="N595" s="79"/>
    </row>
    <row r="596" spans="6:14" x14ac:dyDescent="0.25">
      <c r="F596" s="78"/>
      <c r="G596" s="78"/>
      <c r="H596" s="78"/>
      <c r="I596" s="78"/>
      <c r="J596" s="78"/>
      <c r="K596" s="78"/>
      <c r="L596" s="78"/>
      <c r="M596" s="79"/>
      <c r="N596" s="79"/>
    </row>
    <row r="597" spans="6:14" x14ac:dyDescent="0.25">
      <c r="F597" s="76" t="s">
        <v>209</v>
      </c>
      <c r="G597" s="77">
        <v>7161421</v>
      </c>
      <c r="H597" s="78"/>
      <c r="I597" s="78"/>
      <c r="J597" s="76"/>
      <c r="K597" s="76" t="s">
        <v>123</v>
      </c>
      <c r="L597" s="78" t="s">
        <v>626</v>
      </c>
      <c r="M597" s="79"/>
      <c r="N597" s="79"/>
    </row>
    <row r="598" spans="6:14" x14ac:dyDescent="0.25">
      <c r="F598" s="76" t="s">
        <v>211</v>
      </c>
      <c r="G598" s="78" t="s">
        <v>590</v>
      </c>
      <c r="H598" s="78"/>
      <c r="I598" s="78"/>
      <c r="J598" s="76"/>
      <c r="K598" s="76" t="s">
        <v>213</v>
      </c>
      <c r="L598" s="78" t="s">
        <v>627</v>
      </c>
      <c r="M598" s="79"/>
      <c r="N598" s="79"/>
    </row>
    <row r="599" spans="6:14" x14ac:dyDescent="0.25">
      <c r="F599" s="76" t="s">
        <v>215</v>
      </c>
      <c r="G599" s="78" t="s">
        <v>628</v>
      </c>
      <c r="H599" s="78" t="s">
        <v>241</v>
      </c>
      <c r="I599" s="80">
        <v>991700275</v>
      </c>
      <c r="J599" s="76" t="s">
        <v>218</v>
      </c>
      <c r="K599" s="78"/>
      <c r="L599" s="78" t="s">
        <v>363</v>
      </c>
      <c r="M599" s="79"/>
      <c r="N599" s="79"/>
    </row>
    <row r="600" spans="6:14" x14ac:dyDescent="0.25">
      <c r="F600" s="76"/>
      <c r="G600" s="78"/>
      <c r="H600" s="78"/>
      <c r="I600" s="78"/>
      <c r="J600" s="76"/>
      <c r="K600" s="76" t="s">
        <v>220</v>
      </c>
      <c r="L600" s="78"/>
      <c r="M600" s="79"/>
      <c r="N600" s="79"/>
    </row>
    <row r="601" spans="6:14" x14ac:dyDescent="0.25">
      <c r="F601" s="76" t="s">
        <v>221</v>
      </c>
      <c r="G601" s="78" t="s">
        <v>162</v>
      </c>
      <c r="H601" s="78"/>
      <c r="I601" s="78"/>
      <c r="J601" s="76"/>
      <c r="K601" s="76" t="s">
        <v>222</v>
      </c>
      <c r="L601" s="78" t="s">
        <v>162</v>
      </c>
      <c r="M601" s="79"/>
      <c r="N601" s="79"/>
    </row>
    <row r="602" spans="6:14" x14ac:dyDescent="0.25">
      <c r="F602" s="78"/>
      <c r="G602" s="78"/>
      <c r="H602" s="78"/>
      <c r="I602" s="78"/>
      <c r="J602" s="78"/>
      <c r="K602" s="78"/>
      <c r="L602" s="78"/>
      <c r="M602" s="79"/>
      <c r="N602" s="79"/>
    </row>
    <row r="603" spans="6:14" x14ac:dyDescent="0.25">
      <c r="F603" s="76" t="s">
        <v>209</v>
      </c>
      <c r="G603" s="77">
        <v>7161521</v>
      </c>
      <c r="H603" s="78"/>
      <c r="I603" s="78"/>
      <c r="J603" s="76"/>
      <c r="K603" s="76" t="s">
        <v>123</v>
      </c>
      <c r="L603" s="78" t="s">
        <v>629</v>
      </c>
      <c r="M603" s="79"/>
      <c r="N603" s="79"/>
    </row>
    <row r="604" spans="6:14" x14ac:dyDescent="0.25">
      <c r="F604" s="76" t="s">
        <v>211</v>
      </c>
      <c r="G604" s="78" t="s">
        <v>630</v>
      </c>
      <c r="H604" s="78"/>
      <c r="I604" s="78"/>
      <c r="J604" s="76"/>
      <c r="K604" s="76" t="s">
        <v>213</v>
      </c>
      <c r="L604" s="78" t="s">
        <v>631</v>
      </c>
      <c r="M604" s="79"/>
      <c r="N604" s="79"/>
    </row>
    <row r="605" spans="6:14" x14ac:dyDescent="0.25">
      <c r="F605" s="76" t="s">
        <v>215</v>
      </c>
      <c r="G605" s="78" t="s">
        <v>632</v>
      </c>
      <c r="H605" s="78" t="s">
        <v>241</v>
      </c>
      <c r="I605" s="80">
        <v>991809701</v>
      </c>
      <c r="J605" s="76" t="s">
        <v>218</v>
      </c>
      <c r="K605" s="78"/>
      <c r="L605" s="78" t="s">
        <v>633</v>
      </c>
      <c r="M605" s="79"/>
      <c r="N605" s="79"/>
    </row>
    <row r="606" spans="6:14" x14ac:dyDescent="0.25">
      <c r="F606" s="76"/>
      <c r="G606" s="78"/>
      <c r="H606" s="78"/>
      <c r="I606" s="78"/>
      <c r="J606" s="76"/>
      <c r="K606" s="76" t="s">
        <v>220</v>
      </c>
      <c r="L606" s="78"/>
      <c r="M606" s="79"/>
      <c r="N606" s="79"/>
    </row>
    <row r="607" spans="6:14" x14ac:dyDescent="0.25">
      <c r="F607" s="76" t="s">
        <v>221</v>
      </c>
      <c r="G607" s="78" t="s">
        <v>162</v>
      </c>
      <c r="H607" s="78"/>
      <c r="I607" s="78"/>
      <c r="J607" s="76"/>
      <c r="K607" s="76" t="s">
        <v>222</v>
      </c>
      <c r="L607" s="78" t="s">
        <v>634</v>
      </c>
      <c r="M607" s="79"/>
      <c r="N607" s="79"/>
    </row>
    <row r="608" spans="6:14" x14ac:dyDescent="0.25">
      <c r="F608" s="78"/>
      <c r="G608" s="78"/>
      <c r="H608" s="78"/>
      <c r="I608" s="78"/>
      <c r="J608" s="78"/>
      <c r="K608" s="78"/>
      <c r="L608" s="78"/>
      <c r="M608" s="79"/>
      <c r="N608" s="79"/>
    </row>
    <row r="609" spans="6:14" x14ac:dyDescent="0.25">
      <c r="F609" s="76" t="s">
        <v>209</v>
      </c>
      <c r="G609" s="77">
        <v>8001121</v>
      </c>
      <c r="H609" s="78"/>
      <c r="I609" s="78"/>
      <c r="J609" s="76"/>
      <c r="K609" s="76" t="s">
        <v>123</v>
      </c>
      <c r="L609" s="78" t="s">
        <v>635</v>
      </c>
      <c r="M609" s="79"/>
      <c r="N609" s="79"/>
    </row>
    <row r="610" spans="6:14" x14ac:dyDescent="0.25">
      <c r="F610" s="76" t="s">
        <v>211</v>
      </c>
      <c r="G610" s="78" t="s">
        <v>636</v>
      </c>
      <c r="H610" s="78"/>
      <c r="I610" s="78"/>
      <c r="J610" s="76"/>
      <c r="K610" s="76" t="s">
        <v>213</v>
      </c>
      <c r="L610" s="78" t="s">
        <v>637</v>
      </c>
      <c r="M610" s="79"/>
      <c r="N610" s="79"/>
    </row>
    <row r="611" spans="6:14" x14ac:dyDescent="0.25">
      <c r="F611" s="76" t="s">
        <v>215</v>
      </c>
      <c r="G611" s="78" t="s">
        <v>638</v>
      </c>
      <c r="H611" s="78" t="s">
        <v>639</v>
      </c>
      <c r="I611" s="80">
        <v>891346245</v>
      </c>
      <c r="J611" s="76" t="s">
        <v>218</v>
      </c>
      <c r="K611" s="78"/>
      <c r="L611" s="78" t="s">
        <v>640</v>
      </c>
      <c r="M611" s="79"/>
      <c r="N611" s="79"/>
    </row>
    <row r="612" spans="6:14" x14ac:dyDescent="0.25">
      <c r="F612" s="76"/>
      <c r="G612" s="78"/>
      <c r="H612" s="78"/>
      <c r="I612" s="78"/>
      <c r="J612" s="76"/>
      <c r="K612" s="76" t="s">
        <v>220</v>
      </c>
      <c r="L612" s="78"/>
      <c r="M612" s="79"/>
      <c r="N612" s="79"/>
    </row>
    <row r="613" spans="6:14" x14ac:dyDescent="0.25">
      <c r="F613" s="76" t="s">
        <v>221</v>
      </c>
      <c r="G613" s="78" t="s">
        <v>162</v>
      </c>
      <c r="H613" s="78"/>
      <c r="I613" s="78"/>
      <c r="J613" s="76"/>
      <c r="K613" s="76" t="s">
        <v>222</v>
      </c>
      <c r="L613" s="78" t="s">
        <v>641</v>
      </c>
      <c r="M613" s="79"/>
      <c r="N613" s="79"/>
    </row>
    <row r="614" spans="6:14" x14ac:dyDescent="0.25">
      <c r="F614" s="78"/>
      <c r="G614" s="78"/>
      <c r="H614" s="78"/>
      <c r="I614" s="78"/>
      <c r="J614" s="78"/>
      <c r="K614" s="78"/>
      <c r="L614" s="78"/>
      <c r="M614" s="79"/>
      <c r="N614" s="79"/>
    </row>
    <row r="615" spans="6:14" x14ac:dyDescent="0.25">
      <c r="F615" s="76" t="s">
        <v>209</v>
      </c>
      <c r="G615" s="77">
        <v>8002021</v>
      </c>
      <c r="H615" s="78"/>
      <c r="I615" s="78"/>
      <c r="J615" s="76"/>
      <c r="K615" s="76" t="s">
        <v>123</v>
      </c>
      <c r="L615" s="78" t="s">
        <v>642</v>
      </c>
      <c r="M615" s="79"/>
      <c r="N615" s="79"/>
    </row>
    <row r="616" spans="6:14" x14ac:dyDescent="0.25">
      <c r="F616" s="76" t="s">
        <v>211</v>
      </c>
      <c r="G616" s="78" t="s">
        <v>643</v>
      </c>
      <c r="H616" s="78"/>
      <c r="I616" s="78"/>
      <c r="J616" s="76"/>
      <c r="K616" s="76" t="s">
        <v>213</v>
      </c>
      <c r="L616" s="78" t="s">
        <v>644</v>
      </c>
      <c r="M616" s="79"/>
      <c r="N616" s="79"/>
    </row>
    <row r="617" spans="6:14" x14ac:dyDescent="0.25">
      <c r="F617" s="76" t="s">
        <v>215</v>
      </c>
      <c r="G617" s="78" t="s">
        <v>645</v>
      </c>
      <c r="H617" s="78" t="s">
        <v>646</v>
      </c>
      <c r="I617" s="80">
        <v>625251820</v>
      </c>
      <c r="J617" s="76" t="s">
        <v>218</v>
      </c>
      <c r="K617" s="78"/>
      <c r="L617" s="78" t="s">
        <v>647</v>
      </c>
      <c r="M617" s="79"/>
      <c r="N617" s="79"/>
    </row>
    <row r="618" spans="6:14" x14ac:dyDescent="0.25">
      <c r="F618" s="76"/>
      <c r="G618" s="78"/>
      <c r="H618" s="78"/>
      <c r="I618" s="78"/>
      <c r="J618" s="76"/>
      <c r="K618" s="76" t="s">
        <v>220</v>
      </c>
      <c r="L618" s="78"/>
      <c r="M618" s="79"/>
      <c r="N618" s="79"/>
    </row>
    <row r="619" spans="6:14" x14ac:dyDescent="0.25">
      <c r="F619" s="76" t="s">
        <v>221</v>
      </c>
      <c r="G619" s="78" t="s">
        <v>162</v>
      </c>
      <c r="H619" s="78"/>
      <c r="I619" s="78"/>
      <c r="J619" s="76"/>
      <c r="K619" s="76" t="s">
        <v>222</v>
      </c>
      <c r="L619" s="78" t="s">
        <v>648</v>
      </c>
      <c r="M619" s="79"/>
      <c r="N619" s="79"/>
    </row>
    <row r="620" spans="6:14" x14ac:dyDescent="0.25">
      <c r="F620" s="78"/>
      <c r="G620" s="78"/>
      <c r="H620" s="78"/>
      <c r="I620" s="78"/>
      <c r="J620" s="78"/>
      <c r="K620" s="78"/>
      <c r="L620" s="78"/>
      <c r="M620" s="79"/>
      <c r="N620" s="79"/>
    </row>
    <row r="621" spans="6:14" x14ac:dyDescent="0.25">
      <c r="F621" s="76" t="s">
        <v>209</v>
      </c>
      <c r="G621" s="77">
        <v>8002821</v>
      </c>
      <c r="H621" s="78"/>
      <c r="I621" s="78"/>
      <c r="J621" s="76"/>
      <c r="K621" s="76" t="s">
        <v>123</v>
      </c>
      <c r="L621" s="78" t="s">
        <v>649</v>
      </c>
      <c r="M621" s="79"/>
      <c r="N621" s="79"/>
    </row>
    <row r="622" spans="6:14" x14ac:dyDescent="0.25">
      <c r="F622" s="76" t="s">
        <v>211</v>
      </c>
      <c r="G622" s="78" t="s">
        <v>650</v>
      </c>
      <c r="H622" s="78"/>
      <c r="I622" s="78"/>
      <c r="J622" s="76"/>
      <c r="K622" s="76" t="s">
        <v>213</v>
      </c>
      <c r="L622" s="78" t="s">
        <v>637</v>
      </c>
      <c r="M622" s="79"/>
      <c r="N622" s="79"/>
    </row>
    <row r="623" spans="6:14" x14ac:dyDescent="0.25">
      <c r="F623" s="76" t="s">
        <v>215</v>
      </c>
      <c r="G623" s="78" t="s">
        <v>638</v>
      </c>
      <c r="H623" s="78" t="s">
        <v>639</v>
      </c>
      <c r="I623" s="80">
        <v>891346245</v>
      </c>
      <c r="J623" s="76" t="s">
        <v>218</v>
      </c>
      <c r="K623" s="78"/>
      <c r="L623" s="78" t="s">
        <v>640</v>
      </c>
      <c r="M623" s="79"/>
      <c r="N623" s="79"/>
    </row>
    <row r="624" spans="6:14" x14ac:dyDescent="0.25">
      <c r="F624" s="76"/>
      <c r="G624" s="78"/>
      <c r="H624" s="78"/>
      <c r="I624" s="78"/>
      <c r="J624" s="76"/>
      <c r="K624" s="76" t="s">
        <v>220</v>
      </c>
      <c r="L624" s="78"/>
      <c r="M624" s="79"/>
      <c r="N624" s="79"/>
    </row>
    <row r="625" spans="6:14" x14ac:dyDescent="0.25">
      <c r="F625" s="76" t="s">
        <v>221</v>
      </c>
      <c r="G625" s="78" t="s">
        <v>162</v>
      </c>
      <c r="H625" s="78"/>
      <c r="I625" s="78"/>
      <c r="J625" s="76"/>
      <c r="K625" s="76" t="s">
        <v>222</v>
      </c>
      <c r="L625" s="78" t="s">
        <v>651</v>
      </c>
      <c r="M625" s="79"/>
      <c r="N625" s="79"/>
    </row>
    <row r="626" spans="6:14" x14ac:dyDescent="0.25">
      <c r="F626" s="78"/>
      <c r="G626" s="78"/>
      <c r="H626" s="78"/>
      <c r="I626" s="78"/>
      <c r="J626" s="78"/>
      <c r="K626" s="78"/>
      <c r="L626" s="78"/>
      <c r="M626" s="79"/>
      <c r="N626" s="79"/>
    </row>
    <row r="627" spans="6:14" x14ac:dyDescent="0.25">
      <c r="F627" s="76" t="s">
        <v>209</v>
      </c>
      <c r="G627" s="77">
        <v>8004021</v>
      </c>
      <c r="H627" s="78"/>
      <c r="I627" s="78"/>
      <c r="J627" s="76"/>
      <c r="K627" s="76" t="s">
        <v>123</v>
      </c>
      <c r="L627" s="78" t="s">
        <v>652</v>
      </c>
      <c r="M627" s="79"/>
      <c r="N627" s="79"/>
    </row>
    <row r="628" spans="6:14" x14ac:dyDescent="0.25">
      <c r="F628" s="76" t="s">
        <v>211</v>
      </c>
      <c r="G628" s="78" t="s">
        <v>653</v>
      </c>
      <c r="H628" s="78"/>
      <c r="I628" s="78"/>
      <c r="J628" s="76"/>
      <c r="K628" s="76" t="s">
        <v>213</v>
      </c>
      <c r="L628" s="78" t="s">
        <v>654</v>
      </c>
      <c r="M628" s="79"/>
      <c r="N628" s="79"/>
    </row>
    <row r="629" spans="6:14" x14ac:dyDescent="0.25">
      <c r="F629" s="76" t="s">
        <v>215</v>
      </c>
      <c r="G629" s="83" t="s">
        <v>655</v>
      </c>
      <c r="H629" s="78" t="s">
        <v>646</v>
      </c>
      <c r="I629" s="80">
        <v>601732219</v>
      </c>
      <c r="J629" s="76" t="s">
        <v>218</v>
      </c>
      <c r="K629" s="78"/>
      <c r="L629" s="78" t="s">
        <v>656</v>
      </c>
      <c r="M629" s="79"/>
      <c r="N629" s="79"/>
    </row>
    <row r="630" spans="6:14" x14ac:dyDescent="0.25">
      <c r="F630" s="76"/>
      <c r="G630" s="83" t="s">
        <v>657</v>
      </c>
      <c r="H630" s="78"/>
      <c r="I630" s="78"/>
      <c r="J630" s="76"/>
      <c r="K630" s="76" t="s">
        <v>220</v>
      </c>
      <c r="L630" s="78"/>
      <c r="M630" s="79"/>
      <c r="N630" s="79"/>
    </row>
    <row r="631" spans="6:14" x14ac:dyDescent="0.25">
      <c r="F631" s="76" t="s">
        <v>221</v>
      </c>
      <c r="G631" s="78" t="s">
        <v>162</v>
      </c>
      <c r="H631" s="78"/>
      <c r="I631" s="78"/>
      <c r="J631" s="76"/>
      <c r="K631" s="76" t="s">
        <v>222</v>
      </c>
      <c r="L631" s="78" t="s">
        <v>658</v>
      </c>
      <c r="M631" s="79"/>
      <c r="N631" s="79"/>
    </row>
    <row r="632" spans="6:14" x14ac:dyDescent="0.25">
      <c r="F632" s="78"/>
      <c r="G632" s="78"/>
      <c r="H632" s="78"/>
      <c r="I632" s="78"/>
      <c r="J632" s="78"/>
      <c r="K632" s="78"/>
      <c r="L632" s="78"/>
      <c r="M632" s="79"/>
      <c r="N632" s="79"/>
    </row>
    <row r="633" spans="6:14" x14ac:dyDescent="0.25">
      <c r="F633" s="78"/>
      <c r="G633" s="78"/>
      <c r="H633" s="78"/>
      <c r="I633" s="78"/>
      <c r="J633" s="81" t="s">
        <v>262</v>
      </c>
      <c r="K633" s="82">
        <v>12</v>
      </c>
      <c r="L633" s="81" t="s">
        <v>263</v>
      </c>
      <c r="M633" s="79"/>
      <c r="N633" s="79"/>
    </row>
    <row r="634" spans="6:14" x14ac:dyDescent="0.25">
      <c r="F634" s="78"/>
      <c r="G634" s="78"/>
      <c r="H634" s="78"/>
      <c r="I634" s="78"/>
      <c r="J634" s="78"/>
      <c r="K634" s="78"/>
      <c r="L634" s="78"/>
      <c r="M634" s="79"/>
      <c r="N634" s="79"/>
    </row>
    <row r="635" spans="6:14" x14ac:dyDescent="0.25">
      <c r="F635" s="76"/>
      <c r="G635" s="76"/>
      <c r="H635" s="76"/>
      <c r="I635" s="78"/>
      <c r="J635" s="78"/>
      <c r="K635" s="78"/>
      <c r="L635" s="78"/>
      <c r="M635" s="79"/>
      <c r="N635" s="79"/>
    </row>
    <row r="636" spans="6:14" x14ac:dyDescent="0.25">
      <c r="F636" s="78" t="s">
        <v>264</v>
      </c>
      <c r="G636" s="78"/>
      <c r="H636" s="78"/>
      <c r="I636" s="78"/>
      <c r="J636" s="78"/>
      <c r="K636" s="78"/>
      <c r="L636" s="78"/>
      <c r="M636" s="79"/>
      <c r="N636" s="79"/>
    </row>
    <row r="637" spans="6:14" x14ac:dyDescent="0.25">
      <c r="F637" s="78" t="s">
        <v>265</v>
      </c>
      <c r="G637" s="78"/>
      <c r="H637" s="78"/>
      <c r="I637" s="78"/>
      <c r="J637" s="78"/>
      <c r="K637" s="78"/>
      <c r="L637" s="78"/>
      <c r="M637" s="79"/>
      <c r="N637" s="79"/>
    </row>
    <row r="638" spans="6:14" x14ac:dyDescent="0.25">
      <c r="F638" s="78"/>
      <c r="G638" s="78"/>
      <c r="H638" s="78"/>
      <c r="I638" s="78"/>
      <c r="J638" s="78"/>
      <c r="K638" s="78"/>
      <c r="L638" s="78"/>
      <c r="M638" s="79"/>
      <c r="N638" s="79"/>
    </row>
    <row r="639" spans="6:14" x14ac:dyDescent="0.25">
      <c r="F639" s="76" t="s">
        <v>209</v>
      </c>
      <c r="G639" s="77">
        <v>8005021</v>
      </c>
      <c r="H639" s="78"/>
      <c r="I639" s="78"/>
      <c r="J639" s="76"/>
      <c r="K639" s="76" t="s">
        <v>123</v>
      </c>
      <c r="L639" s="78" t="s">
        <v>659</v>
      </c>
      <c r="M639" s="79"/>
      <c r="N639" s="79"/>
    </row>
    <row r="640" spans="6:14" x14ac:dyDescent="0.25">
      <c r="F640" s="76" t="s">
        <v>211</v>
      </c>
      <c r="G640" s="78" t="s">
        <v>650</v>
      </c>
      <c r="H640" s="78"/>
      <c r="I640" s="78"/>
      <c r="J640" s="76"/>
      <c r="K640" s="76" t="s">
        <v>213</v>
      </c>
      <c r="L640" s="78" t="s">
        <v>637</v>
      </c>
      <c r="M640" s="79"/>
      <c r="N640" s="79"/>
    </row>
    <row r="641" spans="6:14" x14ac:dyDescent="0.25">
      <c r="F641" s="76" t="s">
        <v>215</v>
      </c>
      <c r="G641" s="78" t="s">
        <v>638</v>
      </c>
      <c r="H641" s="78" t="s">
        <v>639</v>
      </c>
      <c r="I641" s="80">
        <v>891346245</v>
      </c>
      <c r="J641" s="76" t="s">
        <v>218</v>
      </c>
      <c r="K641" s="78"/>
      <c r="L641" s="78" t="s">
        <v>640</v>
      </c>
      <c r="M641" s="79"/>
      <c r="N641" s="79"/>
    </row>
    <row r="642" spans="6:14" x14ac:dyDescent="0.25">
      <c r="F642" s="76"/>
      <c r="G642" s="78"/>
      <c r="H642" s="78"/>
      <c r="I642" s="78"/>
      <c r="J642" s="76"/>
      <c r="K642" s="76" t="s">
        <v>220</v>
      </c>
      <c r="L642" s="78"/>
      <c r="M642" s="79"/>
      <c r="N642" s="79"/>
    </row>
    <row r="643" spans="6:14" x14ac:dyDescent="0.25">
      <c r="F643" s="76" t="s">
        <v>221</v>
      </c>
      <c r="G643" s="78" t="s">
        <v>162</v>
      </c>
      <c r="H643" s="78"/>
      <c r="I643" s="78"/>
      <c r="J643" s="76"/>
      <c r="K643" s="76" t="s">
        <v>222</v>
      </c>
      <c r="L643" s="78" t="s">
        <v>651</v>
      </c>
      <c r="M643" s="79"/>
      <c r="N643" s="79"/>
    </row>
    <row r="644" spans="6:14" x14ac:dyDescent="0.25">
      <c r="F644" s="78"/>
      <c r="G644" s="78"/>
      <c r="H644" s="78"/>
      <c r="I644" s="78"/>
      <c r="J644" s="78"/>
      <c r="K644" s="78"/>
      <c r="L644" s="78"/>
      <c r="M644" s="79"/>
      <c r="N644" s="79"/>
    </row>
    <row r="645" spans="6:14" x14ac:dyDescent="0.25">
      <c r="F645" s="76" t="s">
        <v>209</v>
      </c>
      <c r="G645" s="77">
        <v>8015021</v>
      </c>
      <c r="H645" s="78"/>
      <c r="I645" s="78"/>
      <c r="J645" s="76"/>
      <c r="K645" s="76" t="s">
        <v>123</v>
      </c>
      <c r="L645" s="78" t="s">
        <v>660</v>
      </c>
      <c r="M645" s="79"/>
      <c r="N645" s="79"/>
    </row>
    <row r="646" spans="6:14" x14ac:dyDescent="0.25">
      <c r="F646" s="76" t="s">
        <v>211</v>
      </c>
      <c r="G646" s="78" t="s">
        <v>661</v>
      </c>
      <c r="H646" s="78"/>
      <c r="I646" s="78"/>
      <c r="J646" s="76"/>
      <c r="K646" s="76" t="s">
        <v>213</v>
      </c>
      <c r="L646" s="78" t="s">
        <v>662</v>
      </c>
      <c r="M646" s="79"/>
      <c r="N646" s="79"/>
    </row>
    <row r="647" spans="6:14" x14ac:dyDescent="0.25">
      <c r="F647" s="76" t="s">
        <v>215</v>
      </c>
      <c r="G647" s="78" t="s">
        <v>663</v>
      </c>
      <c r="H647" s="78" t="s">
        <v>646</v>
      </c>
      <c r="I647" s="80">
        <v>606042603</v>
      </c>
      <c r="J647" s="76" t="s">
        <v>218</v>
      </c>
      <c r="K647" s="78"/>
      <c r="L647" s="78" t="s">
        <v>664</v>
      </c>
      <c r="M647" s="79"/>
      <c r="N647" s="79"/>
    </row>
    <row r="648" spans="6:14" x14ac:dyDescent="0.25">
      <c r="F648" s="76"/>
      <c r="G648" s="78"/>
      <c r="H648" s="78"/>
      <c r="I648" s="78"/>
      <c r="J648" s="76"/>
      <c r="K648" s="76" t="s">
        <v>220</v>
      </c>
      <c r="L648" s="78"/>
      <c r="M648" s="79"/>
      <c r="N648" s="79"/>
    </row>
    <row r="649" spans="6:14" x14ac:dyDescent="0.25">
      <c r="F649" s="76" t="s">
        <v>221</v>
      </c>
      <c r="G649" s="78" t="s">
        <v>162</v>
      </c>
      <c r="H649" s="78"/>
      <c r="I649" s="78"/>
      <c r="J649" s="76"/>
      <c r="K649" s="76" t="s">
        <v>222</v>
      </c>
      <c r="L649" s="78" t="s">
        <v>665</v>
      </c>
      <c r="M649" s="79"/>
      <c r="N649" s="79"/>
    </row>
    <row r="650" spans="6:14" x14ac:dyDescent="0.25">
      <c r="F650" s="78"/>
      <c r="G650" s="78"/>
      <c r="H650" s="78"/>
      <c r="I650" s="78"/>
      <c r="J650" s="78"/>
      <c r="K650" s="78"/>
      <c r="L650" s="78"/>
      <c r="M650" s="79"/>
      <c r="N650" s="79"/>
    </row>
    <row r="651" spans="6:14" x14ac:dyDescent="0.25">
      <c r="F651" s="76" t="s">
        <v>209</v>
      </c>
      <c r="G651" s="77">
        <v>8017021</v>
      </c>
      <c r="H651" s="78"/>
      <c r="I651" s="78"/>
      <c r="J651" s="76"/>
      <c r="K651" s="76" t="s">
        <v>123</v>
      </c>
      <c r="L651" s="78" t="s">
        <v>666</v>
      </c>
      <c r="M651" s="79"/>
      <c r="N651" s="79"/>
    </row>
    <row r="652" spans="6:14" x14ac:dyDescent="0.25">
      <c r="F652" s="76" t="s">
        <v>211</v>
      </c>
      <c r="G652" s="78" t="s">
        <v>667</v>
      </c>
      <c r="H652" s="78"/>
      <c r="I652" s="78"/>
      <c r="J652" s="76"/>
      <c r="K652" s="76" t="s">
        <v>213</v>
      </c>
      <c r="L652" s="78" t="s">
        <v>668</v>
      </c>
      <c r="M652" s="79"/>
      <c r="N652" s="79"/>
    </row>
    <row r="653" spans="6:14" x14ac:dyDescent="0.25">
      <c r="F653" s="76" t="s">
        <v>215</v>
      </c>
      <c r="G653" s="78" t="s">
        <v>227</v>
      </c>
      <c r="H653" s="78" t="s">
        <v>217</v>
      </c>
      <c r="I653" s="80">
        <v>837070027</v>
      </c>
      <c r="J653" s="76" t="s">
        <v>218</v>
      </c>
      <c r="K653" s="78"/>
      <c r="L653" s="78" t="s">
        <v>669</v>
      </c>
      <c r="M653" s="79"/>
      <c r="N653" s="79"/>
    </row>
    <row r="654" spans="6:14" x14ac:dyDescent="0.25">
      <c r="F654" s="76"/>
      <c r="G654" s="78"/>
      <c r="H654" s="78"/>
      <c r="I654" s="78"/>
      <c r="J654" s="76"/>
      <c r="K654" s="76" t="s">
        <v>220</v>
      </c>
      <c r="L654" s="78"/>
      <c r="M654" s="79"/>
      <c r="N654" s="79"/>
    </row>
    <row r="655" spans="6:14" x14ac:dyDescent="0.25">
      <c r="F655" s="76" t="s">
        <v>221</v>
      </c>
      <c r="G655" s="78" t="s">
        <v>162</v>
      </c>
      <c r="H655" s="78"/>
      <c r="I655" s="78"/>
      <c r="J655" s="76"/>
      <c r="K655" s="76" t="s">
        <v>222</v>
      </c>
      <c r="L655" s="78" t="s">
        <v>670</v>
      </c>
      <c r="M655" s="79"/>
      <c r="N655" s="79"/>
    </row>
    <row r="656" spans="6:14" x14ac:dyDescent="0.25">
      <c r="F656" s="78"/>
      <c r="G656" s="78"/>
      <c r="H656" s="78"/>
      <c r="I656" s="78"/>
      <c r="J656" s="78"/>
      <c r="K656" s="78"/>
      <c r="L656" s="78"/>
      <c r="M656" s="79"/>
      <c r="N656" s="79"/>
    </row>
    <row r="657" spans="6:14" x14ac:dyDescent="0.25">
      <c r="F657" s="76" t="s">
        <v>209</v>
      </c>
      <c r="G657" s="77">
        <v>8018021</v>
      </c>
      <c r="H657" s="78"/>
      <c r="I657" s="78"/>
      <c r="J657" s="76"/>
      <c r="K657" s="76" t="s">
        <v>123</v>
      </c>
      <c r="L657" s="78" t="s">
        <v>671</v>
      </c>
      <c r="M657" s="79"/>
      <c r="N657" s="79"/>
    </row>
    <row r="658" spans="6:14" x14ac:dyDescent="0.25">
      <c r="F658" s="76" t="s">
        <v>211</v>
      </c>
      <c r="G658" s="78" t="s">
        <v>672</v>
      </c>
      <c r="H658" s="78"/>
      <c r="I658" s="78"/>
      <c r="J658" s="76"/>
      <c r="K658" s="76" t="s">
        <v>213</v>
      </c>
      <c r="L658" s="78" t="s">
        <v>673</v>
      </c>
      <c r="M658" s="79"/>
      <c r="N658" s="79"/>
    </row>
    <row r="659" spans="6:14" x14ac:dyDescent="0.25">
      <c r="F659" s="76" t="s">
        <v>215</v>
      </c>
      <c r="G659" s="78" t="s">
        <v>663</v>
      </c>
      <c r="H659" s="78" t="s">
        <v>646</v>
      </c>
      <c r="I659" s="80">
        <v>606061784</v>
      </c>
      <c r="J659" s="76" t="s">
        <v>218</v>
      </c>
      <c r="K659" s="78"/>
      <c r="L659" s="78" t="s">
        <v>674</v>
      </c>
      <c r="M659" s="79"/>
      <c r="N659" s="79"/>
    </row>
    <row r="660" spans="6:14" x14ac:dyDescent="0.25">
      <c r="F660" s="76"/>
      <c r="G660" s="78"/>
      <c r="H660" s="78"/>
      <c r="I660" s="78"/>
      <c r="J660" s="76"/>
      <c r="K660" s="76" t="s">
        <v>220</v>
      </c>
      <c r="L660" s="78"/>
      <c r="M660" s="79"/>
      <c r="N660" s="79"/>
    </row>
    <row r="661" spans="6:14" x14ac:dyDescent="0.25">
      <c r="F661" s="76" t="s">
        <v>221</v>
      </c>
      <c r="G661" s="78" t="s">
        <v>162</v>
      </c>
      <c r="H661" s="78"/>
      <c r="I661" s="78"/>
      <c r="J661" s="76"/>
      <c r="K661" s="76" t="s">
        <v>222</v>
      </c>
      <c r="L661" s="78" t="s">
        <v>675</v>
      </c>
      <c r="M661" s="79"/>
      <c r="N661" s="79"/>
    </row>
    <row r="662" spans="6:14" x14ac:dyDescent="0.25">
      <c r="F662" s="78"/>
      <c r="G662" s="78"/>
      <c r="H662" s="78"/>
      <c r="I662" s="78"/>
      <c r="J662" s="78"/>
      <c r="K662" s="78"/>
      <c r="L662" s="78"/>
      <c r="M662" s="79"/>
      <c r="N662" s="79"/>
    </row>
    <row r="663" spans="6:14" x14ac:dyDescent="0.25">
      <c r="F663" s="76" t="s">
        <v>209</v>
      </c>
      <c r="G663" s="77">
        <v>8019221</v>
      </c>
      <c r="H663" s="78"/>
      <c r="I663" s="78"/>
      <c r="J663" s="76"/>
      <c r="K663" s="76" t="s">
        <v>123</v>
      </c>
      <c r="L663" s="78" t="s">
        <v>676</v>
      </c>
      <c r="M663" s="79"/>
      <c r="N663" s="79"/>
    </row>
    <row r="664" spans="6:14" x14ac:dyDescent="0.25">
      <c r="F664" s="76" t="s">
        <v>211</v>
      </c>
      <c r="G664" s="83" t="s">
        <v>677</v>
      </c>
      <c r="H664" s="83"/>
      <c r="I664" s="83"/>
      <c r="J664" s="78"/>
      <c r="K664" s="78"/>
      <c r="L664" s="78"/>
      <c r="M664" s="79"/>
      <c r="N664" s="79"/>
    </row>
    <row r="665" spans="6:14" x14ac:dyDescent="0.25">
      <c r="F665" s="76"/>
      <c r="G665" s="83" t="s">
        <v>678</v>
      </c>
      <c r="H665" s="83"/>
      <c r="I665" s="83"/>
      <c r="J665" s="76"/>
      <c r="K665" s="76" t="s">
        <v>213</v>
      </c>
      <c r="L665" s="78" t="s">
        <v>637</v>
      </c>
      <c r="M665" s="79"/>
      <c r="N665" s="79"/>
    </row>
    <row r="666" spans="6:14" x14ac:dyDescent="0.25">
      <c r="F666" s="76" t="s">
        <v>215</v>
      </c>
      <c r="G666" s="78" t="s">
        <v>638</v>
      </c>
      <c r="H666" s="78" t="s">
        <v>639</v>
      </c>
      <c r="I666" s="80">
        <v>891346245</v>
      </c>
      <c r="J666" s="76" t="s">
        <v>218</v>
      </c>
      <c r="K666" s="78"/>
      <c r="L666" s="78" t="s">
        <v>640</v>
      </c>
      <c r="M666" s="79"/>
      <c r="N666" s="79"/>
    </row>
    <row r="667" spans="6:14" x14ac:dyDescent="0.25">
      <c r="F667" s="76"/>
      <c r="G667" s="78"/>
      <c r="H667" s="78"/>
      <c r="I667" s="78"/>
      <c r="J667" s="76"/>
      <c r="K667" s="76" t="s">
        <v>220</v>
      </c>
      <c r="L667" s="78"/>
      <c r="M667" s="79"/>
      <c r="N667" s="79"/>
    </row>
    <row r="668" spans="6:14" x14ac:dyDescent="0.25">
      <c r="F668" s="76" t="s">
        <v>221</v>
      </c>
      <c r="G668" s="78" t="s">
        <v>162</v>
      </c>
      <c r="H668" s="78"/>
      <c r="I668" s="78"/>
      <c r="J668" s="76"/>
      <c r="K668" s="76" t="s">
        <v>222</v>
      </c>
      <c r="L668" s="78" t="s">
        <v>651</v>
      </c>
      <c r="M668" s="79"/>
      <c r="N668" s="79"/>
    </row>
    <row r="669" spans="6:14" x14ac:dyDescent="0.25">
      <c r="F669" s="78"/>
      <c r="G669" s="78"/>
      <c r="H669" s="78"/>
      <c r="I669" s="78"/>
      <c r="J669" s="78"/>
      <c r="K669" s="78"/>
      <c r="L669" s="78"/>
      <c r="M669" s="79"/>
      <c r="N669" s="79"/>
    </row>
    <row r="670" spans="6:14" x14ac:dyDescent="0.25">
      <c r="F670" s="76" t="s">
        <v>209</v>
      </c>
      <c r="G670" s="77">
        <v>8019521</v>
      </c>
      <c r="H670" s="78"/>
      <c r="I670" s="78"/>
      <c r="J670" s="76"/>
      <c r="K670" s="76" t="s">
        <v>123</v>
      </c>
      <c r="L670" s="78" t="s">
        <v>679</v>
      </c>
      <c r="M670" s="79"/>
      <c r="N670" s="79"/>
    </row>
    <row r="671" spans="6:14" x14ac:dyDescent="0.25">
      <c r="F671" s="76" t="s">
        <v>211</v>
      </c>
      <c r="G671" s="78" t="s">
        <v>650</v>
      </c>
      <c r="H671" s="78"/>
      <c r="I671" s="78"/>
      <c r="J671" s="76"/>
      <c r="K671" s="76" t="s">
        <v>213</v>
      </c>
      <c r="L671" s="78" t="s">
        <v>637</v>
      </c>
      <c r="M671" s="79"/>
      <c r="N671" s="79"/>
    </row>
    <row r="672" spans="6:14" x14ac:dyDescent="0.25">
      <c r="F672" s="76" t="s">
        <v>215</v>
      </c>
      <c r="G672" s="78" t="s">
        <v>638</v>
      </c>
      <c r="H672" s="78" t="s">
        <v>639</v>
      </c>
      <c r="I672" s="80">
        <v>891346245</v>
      </c>
      <c r="J672" s="76" t="s">
        <v>218</v>
      </c>
      <c r="K672" s="78"/>
      <c r="L672" s="78" t="s">
        <v>640</v>
      </c>
      <c r="M672" s="79"/>
      <c r="N672" s="79"/>
    </row>
    <row r="673" spans="6:14" x14ac:dyDescent="0.25">
      <c r="F673" s="76"/>
      <c r="G673" s="78"/>
      <c r="H673" s="78"/>
      <c r="I673" s="78"/>
      <c r="J673" s="76"/>
      <c r="K673" s="76" t="s">
        <v>220</v>
      </c>
      <c r="L673" s="78"/>
      <c r="M673" s="79"/>
      <c r="N673" s="79"/>
    </row>
    <row r="674" spans="6:14" x14ac:dyDescent="0.25">
      <c r="F674" s="76" t="s">
        <v>221</v>
      </c>
      <c r="G674" s="78" t="s">
        <v>162</v>
      </c>
      <c r="H674" s="78"/>
      <c r="I674" s="78"/>
      <c r="J674" s="76"/>
      <c r="K674" s="76" t="s">
        <v>222</v>
      </c>
      <c r="L674" s="78" t="s">
        <v>651</v>
      </c>
      <c r="M674" s="79"/>
      <c r="N674" s="79"/>
    </row>
    <row r="675" spans="6:14" x14ac:dyDescent="0.25">
      <c r="F675" s="78"/>
      <c r="G675" s="78"/>
      <c r="H675" s="78"/>
      <c r="I675" s="78"/>
      <c r="J675" s="78"/>
      <c r="K675" s="78"/>
      <c r="L675" s="78"/>
      <c r="M675" s="79"/>
      <c r="N675" s="79"/>
    </row>
    <row r="676" spans="6:14" x14ac:dyDescent="0.25">
      <c r="F676" s="76" t="s">
        <v>209</v>
      </c>
      <c r="G676" s="77">
        <v>8020021</v>
      </c>
      <c r="H676" s="78"/>
      <c r="I676" s="78"/>
      <c r="J676" s="76"/>
      <c r="K676" s="76" t="s">
        <v>123</v>
      </c>
      <c r="L676" s="78" t="s">
        <v>680</v>
      </c>
      <c r="M676" s="79"/>
      <c r="N676" s="79"/>
    </row>
    <row r="677" spans="6:14" x14ac:dyDescent="0.25">
      <c r="F677" s="76" t="s">
        <v>211</v>
      </c>
      <c r="G677" s="78" t="s">
        <v>636</v>
      </c>
      <c r="H677" s="78"/>
      <c r="I677" s="78"/>
      <c r="J677" s="76"/>
      <c r="K677" s="76" t="s">
        <v>213</v>
      </c>
      <c r="L677" s="78" t="s">
        <v>637</v>
      </c>
      <c r="M677" s="79"/>
      <c r="N677" s="79"/>
    </row>
    <row r="678" spans="6:14" x14ac:dyDescent="0.25">
      <c r="F678" s="76" t="s">
        <v>215</v>
      </c>
      <c r="G678" s="78" t="s">
        <v>638</v>
      </c>
      <c r="H678" s="78" t="s">
        <v>639</v>
      </c>
      <c r="I678" s="80">
        <v>891346245</v>
      </c>
      <c r="J678" s="76" t="s">
        <v>218</v>
      </c>
      <c r="K678" s="78"/>
      <c r="L678" s="78" t="s">
        <v>640</v>
      </c>
      <c r="M678" s="79"/>
      <c r="N678" s="79"/>
    </row>
    <row r="679" spans="6:14" x14ac:dyDescent="0.25">
      <c r="F679" s="76"/>
      <c r="G679" s="78"/>
      <c r="H679" s="78"/>
      <c r="I679" s="78"/>
      <c r="J679" s="76"/>
      <c r="K679" s="76" t="s">
        <v>220</v>
      </c>
      <c r="L679" s="78"/>
      <c r="M679" s="79"/>
      <c r="N679" s="79"/>
    </row>
    <row r="680" spans="6:14" x14ac:dyDescent="0.25">
      <c r="F680" s="76" t="s">
        <v>221</v>
      </c>
      <c r="G680" s="78" t="s">
        <v>162</v>
      </c>
      <c r="H680" s="78"/>
      <c r="I680" s="78"/>
      <c r="J680" s="76"/>
      <c r="K680" s="76" t="s">
        <v>222</v>
      </c>
      <c r="L680" s="78" t="s">
        <v>651</v>
      </c>
      <c r="M680" s="79"/>
      <c r="N680" s="79"/>
    </row>
    <row r="681" spans="6:14" x14ac:dyDescent="0.25">
      <c r="F681" s="78"/>
      <c r="G681" s="78"/>
      <c r="H681" s="78"/>
      <c r="I681" s="78"/>
      <c r="J681" s="78"/>
      <c r="K681" s="78"/>
      <c r="L681" s="78"/>
      <c r="M681" s="79"/>
      <c r="N681" s="79"/>
    </row>
    <row r="682" spans="6:14" x14ac:dyDescent="0.25">
      <c r="F682" s="78"/>
      <c r="G682" s="78"/>
      <c r="H682" s="78"/>
      <c r="I682" s="78"/>
      <c r="J682" s="81" t="s">
        <v>262</v>
      </c>
      <c r="K682" s="82">
        <v>13</v>
      </c>
      <c r="L682" s="81" t="s">
        <v>263</v>
      </c>
      <c r="M682" s="79"/>
      <c r="N682" s="79"/>
    </row>
    <row r="683" spans="6:14" x14ac:dyDescent="0.25">
      <c r="F683" s="78"/>
      <c r="G683" s="78"/>
      <c r="H683" s="78"/>
      <c r="I683" s="78"/>
      <c r="J683" s="78"/>
      <c r="K683" s="78"/>
      <c r="L683" s="78"/>
      <c r="M683" s="79"/>
      <c r="N683" s="79"/>
    </row>
    <row r="684" spans="6:14" x14ac:dyDescent="0.25">
      <c r="F684" s="76"/>
      <c r="G684" s="76"/>
      <c r="H684" s="76"/>
      <c r="I684" s="78"/>
      <c r="J684" s="78"/>
      <c r="K684" s="78"/>
      <c r="L684" s="78"/>
      <c r="M684" s="79"/>
      <c r="N684" s="79"/>
    </row>
    <row r="685" spans="6:14" x14ac:dyDescent="0.25">
      <c r="F685" s="78" t="s">
        <v>264</v>
      </c>
      <c r="G685" s="78"/>
      <c r="H685" s="78"/>
      <c r="I685" s="78"/>
      <c r="J685" s="78"/>
      <c r="K685" s="78"/>
      <c r="L685" s="78"/>
      <c r="M685" s="79"/>
      <c r="N685" s="79"/>
    </row>
    <row r="686" spans="6:14" x14ac:dyDescent="0.25">
      <c r="F686" s="78" t="s">
        <v>265</v>
      </c>
      <c r="G686" s="78"/>
      <c r="H686" s="78"/>
      <c r="I686" s="78"/>
      <c r="J686" s="78"/>
      <c r="K686" s="78"/>
      <c r="L686" s="78"/>
      <c r="M686" s="79"/>
      <c r="N686" s="79"/>
    </row>
    <row r="687" spans="6:14" x14ac:dyDescent="0.25">
      <c r="F687" s="78"/>
      <c r="G687" s="78"/>
      <c r="H687" s="78"/>
      <c r="I687" s="78"/>
      <c r="J687" s="78"/>
      <c r="K687" s="78"/>
      <c r="L687" s="78"/>
      <c r="M687" s="79"/>
      <c r="N687" s="79"/>
    </row>
    <row r="688" spans="6:14" x14ac:dyDescent="0.25">
      <c r="F688" s="76" t="s">
        <v>209</v>
      </c>
      <c r="G688" s="77">
        <v>8021021</v>
      </c>
      <c r="H688" s="78"/>
      <c r="I688" s="78"/>
      <c r="J688" s="76"/>
      <c r="K688" s="76" t="s">
        <v>123</v>
      </c>
      <c r="L688" s="78" t="s">
        <v>681</v>
      </c>
      <c r="M688" s="79"/>
      <c r="N688" s="79"/>
    </row>
    <row r="689" spans="6:14" x14ac:dyDescent="0.25">
      <c r="F689" s="76" t="s">
        <v>211</v>
      </c>
      <c r="G689" s="78" t="s">
        <v>682</v>
      </c>
      <c r="H689" s="78"/>
      <c r="I689" s="78"/>
      <c r="J689" s="76"/>
      <c r="K689" s="76" t="s">
        <v>213</v>
      </c>
      <c r="L689" s="78" t="s">
        <v>662</v>
      </c>
      <c r="M689" s="79"/>
      <c r="N689" s="79"/>
    </row>
    <row r="690" spans="6:14" x14ac:dyDescent="0.25">
      <c r="F690" s="76" t="s">
        <v>215</v>
      </c>
      <c r="G690" s="78" t="s">
        <v>663</v>
      </c>
      <c r="H690" s="78" t="s">
        <v>646</v>
      </c>
      <c r="I690" s="80">
        <v>606042603</v>
      </c>
      <c r="J690" s="76" t="s">
        <v>218</v>
      </c>
      <c r="K690" s="78"/>
      <c r="L690" s="78" t="s">
        <v>664</v>
      </c>
      <c r="M690" s="79"/>
      <c r="N690" s="79"/>
    </row>
    <row r="691" spans="6:14" x14ac:dyDescent="0.25">
      <c r="F691" s="76"/>
      <c r="G691" s="78"/>
      <c r="H691" s="78"/>
      <c r="I691" s="78"/>
      <c r="J691" s="76"/>
      <c r="K691" s="76" t="s">
        <v>220</v>
      </c>
      <c r="L691" s="78"/>
      <c r="M691" s="79"/>
      <c r="N691" s="79"/>
    </row>
    <row r="692" spans="6:14" x14ac:dyDescent="0.25">
      <c r="F692" s="76" t="s">
        <v>221</v>
      </c>
      <c r="G692" s="78" t="s">
        <v>162</v>
      </c>
      <c r="H692" s="78"/>
      <c r="I692" s="78"/>
      <c r="J692" s="76"/>
      <c r="K692" s="76" t="s">
        <v>222</v>
      </c>
      <c r="L692" s="78" t="s">
        <v>683</v>
      </c>
      <c r="M692" s="79"/>
      <c r="N692" s="79"/>
    </row>
    <row r="693" spans="6:14" x14ac:dyDescent="0.25">
      <c r="F693" s="78"/>
      <c r="G693" s="78"/>
      <c r="H693" s="78"/>
      <c r="I693" s="78"/>
      <c r="J693" s="78"/>
      <c r="K693" s="78"/>
      <c r="L693" s="78"/>
      <c r="M693" s="79"/>
      <c r="N693" s="79"/>
    </row>
    <row r="694" spans="6:14" x14ac:dyDescent="0.25">
      <c r="F694" s="76" t="s">
        <v>209</v>
      </c>
      <c r="G694" s="77">
        <v>8026021</v>
      </c>
      <c r="H694" s="78"/>
      <c r="I694" s="78"/>
      <c r="J694" s="76"/>
      <c r="K694" s="76" t="s">
        <v>123</v>
      </c>
      <c r="L694" s="78" t="s">
        <v>684</v>
      </c>
      <c r="M694" s="79"/>
      <c r="N694" s="79"/>
    </row>
    <row r="695" spans="6:14" x14ac:dyDescent="0.25">
      <c r="F695" s="76" t="s">
        <v>211</v>
      </c>
      <c r="G695" s="78" t="s">
        <v>636</v>
      </c>
      <c r="H695" s="78"/>
      <c r="I695" s="78"/>
      <c r="J695" s="76"/>
      <c r="K695" s="76" t="s">
        <v>213</v>
      </c>
      <c r="L695" s="78" t="s">
        <v>637</v>
      </c>
      <c r="M695" s="79"/>
      <c r="N695" s="79"/>
    </row>
    <row r="696" spans="6:14" x14ac:dyDescent="0.25">
      <c r="F696" s="76" t="s">
        <v>215</v>
      </c>
      <c r="G696" s="78" t="s">
        <v>638</v>
      </c>
      <c r="H696" s="78" t="s">
        <v>639</v>
      </c>
      <c r="I696" s="80">
        <v>891346245</v>
      </c>
      <c r="J696" s="76" t="s">
        <v>218</v>
      </c>
      <c r="K696" s="78"/>
      <c r="L696" s="78" t="s">
        <v>640</v>
      </c>
      <c r="M696" s="79"/>
      <c r="N696" s="79"/>
    </row>
    <row r="697" spans="6:14" x14ac:dyDescent="0.25">
      <c r="F697" s="76"/>
      <c r="G697" s="78"/>
      <c r="H697" s="78"/>
      <c r="I697" s="78"/>
      <c r="J697" s="76"/>
      <c r="K697" s="76" t="s">
        <v>220</v>
      </c>
      <c r="L697" s="78"/>
      <c r="M697" s="79"/>
      <c r="N697" s="79"/>
    </row>
    <row r="698" spans="6:14" x14ac:dyDescent="0.25">
      <c r="F698" s="76" t="s">
        <v>221</v>
      </c>
      <c r="G698" s="78" t="s">
        <v>162</v>
      </c>
      <c r="H698" s="78"/>
      <c r="I698" s="78"/>
      <c r="J698" s="76"/>
      <c r="K698" s="76" t="s">
        <v>222</v>
      </c>
      <c r="L698" s="78" t="s">
        <v>651</v>
      </c>
      <c r="M698" s="79"/>
      <c r="N698" s="79"/>
    </row>
    <row r="699" spans="6:14" x14ac:dyDescent="0.25">
      <c r="F699" s="78"/>
      <c r="G699" s="78"/>
      <c r="H699" s="78"/>
      <c r="I699" s="78"/>
      <c r="J699" s="78"/>
      <c r="K699" s="78"/>
      <c r="L699" s="78"/>
      <c r="M699" s="79"/>
      <c r="N699" s="79"/>
    </row>
    <row r="700" spans="6:14" x14ac:dyDescent="0.25">
      <c r="F700" s="76" t="s">
        <v>209</v>
      </c>
      <c r="G700" s="77">
        <v>8026321</v>
      </c>
      <c r="H700" s="78"/>
      <c r="I700" s="78"/>
      <c r="J700" s="76"/>
      <c r="K700" s="76" t="s">
        <v>123</v>
      </c>
      <c r="L700" s="78" t="s">
        <v>685</v>
      </c>
      <c r="M700" s="79"/>
      <c r="N700" s="79"/>
    </row>
    <row r="701" spans="6:14" x14ac:dyDescent="0.25">
      <c r="F701" s="76" t="s">
        <v>211</v>
      </c>
      <c r="G701" s="78" t="s">
        <v>686</v>
      </c>
      <c r="H701" s="78"/>
      <c r="I701" s="78"/>
      <c r="J701" s="76"/>
      <c r="K701" s="76" t="s">
        <v>213</v>
      </c>
      <c r="L701" s="78" t="s">
        <v>687</v>
      </c>
      <c r="M701" s="79"/>
      <c r="N701" s="79"/>
    </row>
    <row r="702" spans="6:14" x14ac:dyDescent="0.25">
      <c r="F702" s="76" t="s">
        <v>215</v>
      </c>
      <c r="G702" s="83" t="s">
        <v>688</v>
      </c>
      <c r="H702" s="78" t="s">
        <v>234</v>
      </c>
      <c r="I702" s="80">
        <v>970358612</v>
      </c>
      <c r="J702" s="76" t="s">
        <v>218</v>
      </c>
      <c r="K702" s="78"/>
      <c r="L702" s="78" t="s">
        <v>689</v>
      </c>
      <c r="M702" s="79"/>
      <c r="N702" s="79"/>
    </row>
    <row r="703" spans="6:14" x14ac:dyDescent="0.25">
      <c r="F703" s="76"/>
      <c r="G703" s="83" t="s">
        <v>690</v>
      </c>
      <c r="H703" s="78"/>
      <c r="I703" s="78"/>
      <c r="J703" s="76"/>
      <c r="K703" s="76" t="s">
        <v>220</v>
      </c>
      <c r="L703" s="78"/>
      <c r="M703" s="79"/>
      <c r="N703" s="79"/>
    </row>
    <row r="704" spans="6:14" x14ac:dyDescent="0.25">
      <c r="F704" s="76" t="s">
        <v>221</v>
      </c>
      <c r="G704" s="78" t="s">
        <v>162</v>
      </c>
      <c r="H704" s="78"/>
      <c r="I704" s="78"/>
      <c r="J704" s="76"/>
      <c r="K704" s="76" t="s">
        <v>222</v>
      </c>
      <c r="L704" s="78" t="s">
        <v>691</v>
      </c>
      <c r="M704" s="79"/>
      <c r="N704" s="79"/>
    </row>
    <row r="705" spans="6:14" x14ac:dyDescent="0.25">
      <c r="F705" s="78"/>
      <c r="G705" s="78"/>
      <c r="H705" s="78"/>
      <c r="I705" s="78"/>
      <c r="J705" s="78"/>
      <c r="K705" s="78"/>
      <c r="L705" s="78"/>
      <c r="M705" s="79"/>
      <c r="N705" s="79"/>
    </row>
    <row r="706" spans="6:14" x14ac:dyDescent="0.25">
      <c r="F706" s="76" t="s">
        <v>209</v>
      </c>
      <c r="G706" s="77">
        <v>8026721</v>
      </c>
      <c r="H706" s="78"/>
      <c r="I706" s="78"/>
      <c r="J706" s="76"/>
      <c r="K706" s="76" t="s">
        <v>123</v>
      </c>
      <c r="L706" s="78" t="s">
        <v>692</v>
      </c>
      <c r="M706" s="79"/>
      <c r="N706" s="79"/>
    </row>
    <row r="707" spans="6:14" x14ac:dyDescent="0.25">
      <c r="F707" s="76" t="s">
        <v>211</v>
      </c>
      <c r="G707" s="78" t="s">
        <v>693</v>
      </c>
      <c r="H707" s="78"/>
      <c r="I707" s="78"/>
      <c r="J707" s="76"/>
      <c r="K707" s="76" t="s">
        <v>213</v>
      </c>
      <c r="L707" s="78" t="s">
        <v>694</v>
      </c>
      <c r="M707" s="79"/>
      <c r="N707" s="79"/>
    </row>
    <row r="708" spans="6:14" x14ac:dyDescent="0.25">
      <c r="F708" s="76" t="s">
        <v>215</v>
      </c>
      <c r="G708" s="78" t="s">
        <v>695</v>
      </c>
      <c r="H708" s="78" t="s">
        <v>696</v>
      </c>
      <c r="I708" s="84">
        <v>70390000</v>
      </c>
      <c r="J708" s="76" t="s">
        <v>218</v>
      </c>
      <c r="K708" s="78"/>
      <c r="L708" s="78" t="s">
        <v>697</v>
      </c>
      <c r="M708" s="79"/>
      <c r="N708" s="79"/>
    </row>
    <row r="709" spans="6:14" x14ac:dyDescent="0.25">
      <c r="F709" s="76"/>
      <c r="G709" s="78"/>
      <c r="H709" s="78"/>
      <c r="I709" s="78"/>
      <c r="J709" s="76"/>
      <c r="K709" s="76" t="s">
        <v>220</v>
      </c>
      <c r="L709" s="78"/>
      <c r="M709" s="79"/>
      <c r="N709" s="79"/>
    </row>
    <row r="710" spans="6:14" x14ac:dyDescent="0.25">
      <c r="F710" s="76" t="s">
        <v>221</v>
      </c>
      <c r="G710" s="78" t="s">
        <v>162</v>
      </c>
      <c r="H710" s="78"/>
      <c r="I710" s="78"/>
      <c r="J710" s="76"/>
      <c r="K710" s="76" t="s">
        <v>222</v>
      </c>
      <c r="L710" s="78" t="s">
        <v>698</v>
      </c>
      <c r="M710" s="79"/>
      <c r="N710" s="79"/>
    </row>
    <row r="711" spans="6:14" x14ac:dyDescent="0.25">
      <c r="F711" s="78"/>
      <c r="G711" s="78"/>
      <c r="H711" s="78"/>
      <c r="I711" s="78"/>
      <c r="J711" s="78"/>
      <c r="K711" s="78"/>
      <c r="L711" s="78"/>
      <c r="M711" s="79"/>
      <c r="N711" s="79"/>
    </row>
    <row r="712" spans="6:14" x14ac:dyDescent="0.25">
      <c r="F712" s="76" t="s">
        <v>209</v>
      </c>
      <c r="G712" s="77">
        <v>8027321</v>
      </c>
      <c r="H712" s="78"/>
      <c r="I712" s="78"/>
      <c r="J712" s="76"/>
      <c r="K712" s="76" t="s">
        <v>123</v>
      </c>
      <c r="L712" s="78" t="s">
        <v>699</v>
      </c>
      <c r="M712" s="79"/>
      <c r="N712" s="79"/>
    </row>
    <row r="713" spans="6:14" x14ac:dyDescent="0.25">
      <c r="F713" s="76" t="s">
        <v>211</v>
      </c>
      <c r="G713" s="78" t="s">
        <v>700</v>
      </c>
      <c r="H713" s="78"/>
      <c r="I713" s="78"/>
      <c r="J713" s="76"/>
      <c r="K713" s="76" t="s">
        <v>213</v>
      </c>
      <c r="L713" s="78" t="s">
        <v>701</v>
      </c>
      <c r="M713" s="79"/>
      <c r="N713" s="79"/>
    </row>
    <row r="714" spans="6:14" x14ac:dyDescent="0.25">
      <c r="F714" s="76" t="s">
        <v>215</v>
      </c>
      <c r="G714" s="78" t="s">
        <v>663</v>
      </c>
      <c r="H714" s="78" t="s">
        <v>646</v>
      </c>
      <c r="I714" s="80">
        <v>606067147</v>
      </c>
      <c r="J714" s="76" t="s">
        <v>218</v>
      </c>
      <c r="K714" s="78"/>
      <c r="L714" s="78" t="s">
        <v>702</v>
      </c>
      <c r="M714" s="79"/>
      <c r="N714" s="79"/>
    </row>
    <row r="715" spans="6:14" x14ac:dyDescent="0.25">
      <c r="F715" s="76"/>
      <c r="G715" s="78"/>
      <c r="H715" s="78"/>
      <c r="I715" s="78"/>
      <c r="J715" s="76"/>
      <c r="K715" s="76" t="s">
        <v>220</v>
      </c>
      <c r="L715" s="78"/>
      <c r="M715" s="79"/>
      <c r="N715" s="79"/>
    </row>
    <row r="716" spans="6:14" x14ac:dyDescent="0.25">
      <c r="F716" s="76" t="s">
        <v>221</v>
      </c>
      <c r="G716" s="78" t="s">
        <v>162</v>
      </c>
      <c r="H716" s="78"/>
      <c r="I716" s="78"/>
      <c r="J716" s="76"/>
      <c r="K716" s="76" t="s">
        <v>222</v>
      </c>
      <c r="L716" s="78" t="s">
        <v>703</v>
      </c>
      <c r="M716" s="79"/>
      <c r="N716" s="79"/>
    </row>
    <row r="717" spans="6:14" x14ac:dyDescent="0.25">
      <c r="F717" s="78"/>
      <c r="G717" s="78"/>
      <c r="H717" s="78"/>
      <c r="I717" s="78"/>
      <c r="J717" s="78"/>
      <c r="K717" s="78"/>
      <c r="L717" s="78"/>
      <c r="M717" s="79"/>
      <c r="N717" s="79"/>
    </row>
    <row r="718" spans="6:14" x14ac:dyDescent="0.25">
      <c r="F718" s="76" t="s">
        <v>209</v>
      </c>
      <c r="G718" s="77">
        <v>8027421</v>
      </c>
      <c r="H718" s="78"/>
      <c r="I718" s="78"/>
      <c r="J718" s="76"/>
      <c r="K718" s="76" t="s">
        <v>123</v>
      </c>
      <c r="L718" s="78" t="s">
        <v>704</v>
      </c>
      <c r="M718" s="79"/>
      <c r="N718" s="79"/>
    </row>
    <row r="719" spans="6:14" x14ac:dyDescent="0.25">
      <c r="F719" s="76" t="s">
        <v>211</v>
      </c>
      <c r="G719" s="78" t="s">
        <v>705</v>
      </c>
      <c r="H719" s="78"/>
      <c r="I719" s="78"/>
      <c r="J719" s="76"/>
      <c r="K719" s="76" t="s">
        <v>213</v>
      </c>
      <c r="L719" s="78" t="s">
        <v>706</v>
      </c>
      <c r="M719" s="79"/>
      <c r="N719" s="79"/>
    </row>
    <row r="720" spans="6:14" x14ac:dyDescent="0.25">
      <c r="F720" s="76" t="s">
        <v>215</v>
      </c>
      <c r="G720" s="78" t="s">
        <v>707</v>
      </c>
      <c r="H720" s="78" t="s">
        <v>708</v>
      </c>
      <c r="I720" s="80">
        <v>486740000</v>
      </c>
      <c r="J720" s="76" t="s">
        <v>218</v>
      </c>
      <c r="K720" s="78"/>
      <c r="L720" s="78" t="s">
        <v>709</v>
      </c>
      <c r="M720" s="79"/>
      <c r="N720" s="79"/>
    </row>
    <row r="721" spans="6:14" x14ac:dyDescent="0.25">
      <c r="F721" s="76"/>
      <c r="G721" s="78"/>
      <c r="H721" s="78"/>
      <c r="I721" s="78"/>
      <c r="J721" s="76"/>
      <c r="K721" s="76" t="s">
        <v>220</v>
      </c>
      <c r="L721" s="78"/>
      <c r="M721" s="79"/>
      <c r="N721" s="79"/>
    </row>
    <row r="722" spans="6:14" x14ac:dyDescent="0.25">
      <c r="F722" s="76" t="s">
        <v>221</v>
      </c>
      <c r="G722" s="78" t="s">
        <v>162</v>
      </c>
      <c r="H722" s="78"/>
      <c r="I722" s="78"/>
      <c r="J722" s="76"/>
      <c r="K722" s="76" t="s">
        <v>222</v>
      </c>
      <c r="L722" s="78" t="s">
        <v>710</v>
      </c>
      <c r="M722" s="79"/>
      <c r="N722" s="79"/>
    </row>
    <row r="723" spans="6:14" x14ac:dyDescent="0.25">
      <c r="F723" s="78"/>
      <c r="G723" s="78"/>
      <c r="H723" s="78"/>
      <c r="I723" s="78"/>
      <c r="J723" s="78"/>
      <c r="K723" s="78"/>
      <c r="L723" s="78"/>
      <c r="M723" s="79"/>
      <c r="N723" s="79"/>
    </row>
    <row r="724" spans="6:14" x14ac:dyDescent="0.25">
      <c r="F724" s="76" t="s">
        <v>209</v>
      </c>
      <c r="G724" s="77">
        <v>8027521</v>
      </c>
      <c r="H724" s="78"/>
      <c r="I724" s="78"/>
      <c r="J724" s="76"/>
      <c r="K724" s="76" t="s">
        <v>123</v>
      </c>
      <c r="L724" s="83" t="s">
        <v>711</v>
      </c>
      <c r="M724" s="79"/>
      <c r="N724" s="79"/>
    </row>
    <row r="725" spans="6:14" x14ac:dyDescent="0.25">
      <c r="F725" s="78"/>
      <c r="G725" s="78"/>
      <c r="H725" s="78"/>
      <c r="I725" s="78"/>
      <c r="J725" s="78"/>
      <c r="K725" s="78"/>
      <c r="L725" s="83" t="s">
        <v>712</v>
      </c>
      <c r="M725" s="79"/>
      <c r="N725" s="79"/>
    </row>
    <row r="726" spans="6:14" x14ac:dyDescent="0.25">
      <c r="F726" s="76" t="s">
        <v>211</v>
      </c>
      <c r="G726" s="78" t="s">
        <v>713</v>
      </c>
      <c r="H726" s="78"/>
      <c r="I726" s="78"/>
      <c r="J726" s="76"/>
      <c r="K726" s="76" t="s">
        <v>213</v>
      </c>
      <c r="L726" s="78" t="s">
        <v>714</v>
      </c>
      <c r="M726" s="79"/>
      <c r="N726" s="79"/>
    </row>
    <row r="727" spans="6:14" x14ac:dyDescent="0.25">
      <c r="F727" s="76" t="s">
        <v>215</v>
      </c>
      <c r="G727" s="78" t="s">
        <v>663</v>
      </c>
      <c r="H727" s="78" t="s">
        <v>646</v>
      </c>
      <c r="I727" s="80">
        <v>606067147</v>
      </c>
      <c r="J727" s="76" t="s">
        <v>218</v>
      </c>
      <c r="K727" s="78"/>
      <c r="L727" s="78" t="s">
        <v>702</v>
      </c>
      <c r="M727" s="79"/>
      <c r="N727" s="79"/>
    </row>
    <row r="728" spans="6:14" x14ac:dyDescent="0.25">
      <c r="F728" s="76"/>
      <c r="G728" s="78"/>
      <c r="H728" s="78"/>
      <c r="I728" s="78"/>
      <c r="J728" s="76"/>
      <c r="K728" s="76" t="s">
        <v>220</v>
      </c>
      <c r="L728" s="78"/>
      <c r="M728" s="79"/>
      <c r="N728" s="79"/>
    </row>
    <row r="729" spans="6:14" x14ac:dyDescent="0.25">
      <c r="F729" s="76" t="s">
        <v>221</v>
      </c>
      <c r="G729" s="78" t="s">
        <v>162</v>
      </c>
      <c r="H729" s="78"/>
      <c r="I729" s="78"/>
      <c r="J729" s="76"/>
      <c r="K729" s="76" t="s">
        <v>222</v>
      </c>
      <c r="L729" s="78" t="s">
        <v>715</v>
      </c>
      <c r="M729" s="79"/>
      <c r="N729" s="79"/>
    </row>
    <row r="730" spans="6:14" x14ac:dyDescent="0.25">
      <c r="F730" s="78"/>
      <c r="G730" s="78"/>
      <c r="H730" s="78"/>
      <c r="I730" s="78"/>
      <c r="J730" s="78"/>
      <c r="K730" s="78"/>
      <c r="L730" s="78"/>
      <c r="M730" s="79"/>
      <c r="N730" s="79"/>
    </row>
    <row r="731" spans="6:14" x14ac:dyDescent="0.25">
      <c r="F731" s="78"/>
      <c r="G731" s="78"/>
      <c r="H731" s="78"/>
      <c r="I731" s="78"/>
      <c r="J731" s="81" t="s">
        <v>262</v>
      </c>
      <c r="K731" s="82">
        <v>14</v>
      </c>
      <c r="L731" s="81" t="s">
        <v>263</v>
      </c>
      <c r="M731" s="79"/>
      <c r="N731" s="79"/>
    </row>
    <row r="732" spans="6:14" x14ac:dyDescent="0.25">
      <c r="F732" s="78"/>
      <c r="G732" s="78"/>
      <c r="H732" s="78"/>
      <c r="I732" s="78"/>
      <c r="J732" s="78"/>
      <c r="K732" s="78"/>
      <c r="L732" s="78"/>
      <c r="M732" s="79"/>
      <c r="N732" s="79"/>
    </row>
    <row r="733" spans="6:14" x14ac:dyDescent="0.25">
      <c r="F733" s="76"/>
      <c r="G733" s="76"/>
      <c r="H733" s="76"/>
      <c r="I733" s="78"/>
      <c r="J733" s="78"/>
      <c r="K733" s="78"/>
      <c r="L733" s="78"/>
      <c r="M733" s="79"/>
      <c r="N733" s="79"/>
    </row>
    <row r="734" spans="6:14" x14ac:dyDescent="0.25">
      <c r="F734" s="78" t="s">
        <v>264</v>
      </c>
      <c r="G734" s="78"/>
      <c r="H734" s="78"/>
      <c r="I734" s="78"/>
      <c r="J734" s="78"/>
      <c r="K734" s="78"/>
      <c r="L734" s="78"/>
      <c r="M734" s="79"/>
      <c r="N734" s="79"/>
    </row>
    <row r="735" spans="6:14" x14ac:dyDescent="0.25">
      <c r="F735" s="78" t="s">
        <v>265</v>
      </c>
      <c r="G735" s="78"/>
      <c r="H735" s="78"/>
      <c r="I735" s="78"/>
      <c r="J735" s="78"/>
      <c r="K735" s="78"/>
      <c r="L735" s="78"/>
      <c r="M735" s="79"/>
      <c r="N735" s="79"/>
    </row>
    <row r="736" spans="6:14" x14ac:dyDescent="0.25">
      <c r="F736" s="78"/>
      <c r="G736" s="78"/>
      <c r="H736" s="78"/>
      <c r="I736" s="78"/>
      <c r="J736" s="78"/>
      <c r="K736" s="78"/>
      <c r="L736" s="78"/>
      <c r="M736" s="79"/>
      <c r="N736" s="79"/>
    </row>
    <row r="737" spans="6:14" x14ac:dyDescent="0.25">
      <c r="F737" s="76" t="s">
        <v>209</v>
      </c>
      <c r="G737" s="77">
        <v>8027721</v>
      </c>
      <c r="H737" s="78"/>
      <c r="I737" s="78"/>
      <c r="J737" s="76"/>
      <c r="K737" s="76" t="s">
        <v>123</v>
      </c>
      <c r="L737" s="78" t="s">
        <v>716</v>
      </c>
      <c r="M737" s="79"/>
      <c r="N737" s="79"/>
    </row>
    <row r="738" spans="6:14" x14ac:dyDescent="0.25">
      <c r="F738" s="76" t="s">
        <v>211</v>
      </c>
      <c r="G738" s="78" t="s">
        <v>636</v>
      </c>
      <c r="H738" s="78"/>
      <c r="I738" s="78"/>
      <c r="J738" s="76"/>
      <c r="K738" s="76" t="s">
        <v>213</v>
      </c>
      <c r="L738" s="78" t="s">
        <v>637</v>
      </c>
      <c r="M738" s="79"/>
      <c r="N738" s="79"/>
    </row>
    <row r="739" spans="6:14" x14ac:dyDescent="0.25">
      <c r="F739" s="76" t="s">
        <v>215</v>
      </c>
      <c r="G739" s="78" t="s">
        <v>638</v>
      </c>
      <c r="H739" s="78" t="s">
        <v>639</v>
      </c>
      <c r="I739" s="80">
        <v>891346245</v>
      </c>
      <c r="J739" s="76" t="s">
        <v>218</v>
      </c>
      <c r="K739" s="78"/>
      <c r="L739" s="78" t="s">
        <v>640</v>
      </c>
      <c r="M739" s="79"/>
      <c r="N739" s="79"/>
    </row>
    <row r="740" spans="6:14" x14ac:dyDescent="0.25">
      <c r="F740" s="76"/>
      <c r="G740" s="78"/>
      <c r="H740" s="78"/>
      <c r="I740" s="78"/>
      <c r="J740" s="76"/>
      <c r="K740" s="76" t="s">
        <v>220</v>
      </c>
      <c r="L740" s="78"/>
      <c r="M740" s="79"/>
      <c r="N740" s="79"/>
    </row>
    <row r="741" spans="6:14" x14ac:dyDescent="0.25">
      <c r="F741" s="76" t="s">
        <v>221</v>
      </c>
      <c r="G741" s="78" t="s">
        <v>162</v>
      </c>
      <c r="H741" s="78"/>
      <c r="I741" s="78"/>
      <c r="J741" s="76"/>
      <c r="K741" s="76" t="s">
        <v>222</v>
      </c>
      <c r="L741" s="78" t="s">
        <v>651</v>
      </c>
      <c r="M741" s="79"/>
      <c r="N741" s="79"/>
    </row>
    <row r="742" spans="6:14" x14ac:dyDescent="0.25">
      <c r="F742" s="78"/>
      <c r="G742" s="78"/>
      <c r="H742" s="78"/>
      <c r="I742" s="78"/>
      <c r="J742" s="78"/>
      <c r="K742" s="78"/>
      <c r="L742" s="78"/>
      <c r="M742" s="79"/>
      <c r="N742" s="79"/>
    </row>
    <row r="743" spans="6:14" x14ac:dyDescent="0.25">
      <c r="F743" s="76" t="s">
        <v>209</v>
      </c>
      <c r="G743" s="77">
        <v>8027821</v>
      </c>
      <c r="H743" s="78"/>
      <c r="I743" s="78"/>
      <c r="J743" s="76"/>
      <c r="K743" s="76" t="s">
        <v>123</v>
      </c>
      <c r="L743" s="78" t="s">
        <v>717</v>
      </c>
      <c r="M743" s="79"/>
      <c r="N743" s="79"/>
    </row>
    <row r="744" spans="6:14" x14ac:dyDescent="0.25">
      <c r="F744" s="76" t="s">
        <v>211</v>
      </c>
      <c r="G744" s="78" t="s">
        <v>650</v>
      </c>
      <c r="H744" s="78"/>
      <c r="I744" s="78"/>
      <c r="J744" s="76"/>
      <c r="K744" s="76" t="s">
        <v>213</v>
      </c>
      <c r="L744" s="78" t="s">
        <v>637</v>
      </c>
      <c r="M744" s="79"/>
      <c r="N744" s="79"/>
    </row>
    <row r="745" spans="6:14" x14ac:dyDescent="0.25">
      <c r="F745" s="76" t="s">
        <v>215</v>
      </c>
      <c r="G745" s="78" t="s">
        <v>638</v>
      </c>
      <c r="H745" s="78" t="s">
        <v>639</v>
      </c>
      <c r="I745" s="80">
        <v>891346245</v>
      </c>
      <c r="J745" s="76" t="s">
        <v>218</v>
      </c>
      <c r="K745" s="78"/>
      <c r="L745" s="78" t="s">
        <v>640</v>
      </c>
      <c r="M745" s="79"/>
      <c r="N745" s="79"/>
    </row>
    <row r="746" spans="6:14" x14ac:dyDescent="0.25">
      <c r="F746" s="76"/>
      <c r="G746" s="78"/>
      <c r="H746" s="78"/>
      <c r="I746" s="78"/>
      <c r="J746" s="76"/>
      <c r="K746" s="76" t="s">
        <v>220</v>
      </c>
      <c r="L746" s="78"/>
      <c r="M746" s="79"/>
      <c r="N746" s="79"/>
    </row>
    <row r="747" spans="6:14" x14ac:dyDescent="0.25">
      <c r="F747" s="76" t="s">
        <v>221</v>
      </c>
      <c r="G747" s="78" t="s">
        <v>162</v>
      </c>
      <c r="H747" s="78"/>
      <c r="I747" s="78"/>
      <c r="J747" s="76"/>
      <c r="K747" s="76" t="s">
        <v>222</v>
      </c>
      <c r="L747" s="78" t="s">
        <v>651</v>
      </c>
      <c r="M747" s="79"/>
      <c r="N747" s="79"/>
    </row>
    <row r="748" spans="6:14" x14ac:dyDescent="0.25">
      <c r="F748" s="78"/>
      <c r="G748" s="78"/>
      <c r="H748" s="78"/>
      <c r="I748" s="78"/>
      <c r="J748" s="78"/>
      <c r="K748" s="78"/>
      <c r="L748" s="78"/>
      <c r="M748" s="79"/>
      <c r="N748" s="79"/>
    </row>
    <row r="749" spans="6:14" x14ac:dyDescent="0.25">
      <c r="F749" s="76" t="s">
        <v>209</v>
      </c>
      <c r="G749" s="77">
        <v>8103321</v>
      </c>
      <c r="H749" s="78"/>
      <c r="I749" s="78"/>
      <c r="J749" s="76"/>
      <c r="K749" s="76" t="s">
        <v>123</v>
      </c>
      <c r="L749" s="78" t="s">
        <v>718</v>
      </c>
      <c r="M749" s="79"/>
      <c r="N749" s="79"/>
    </row>
    <row r="750" spans="6:14" x14ac:dyDescent="0.25">
      <c r="F750" s="76" t="s">
        <v>211</v>
      </c>
      <c r="G750" s="78" t="s">
        <v>719</v>
      </c>
      <c r="H750" s="78"/>
      <c r="I750" s="78"/>
      <c r="J750" s="76"/>
      <c r="K750" s="76" t="s">
        <v>213</v>
      </c>
      <c r="L750" s="78" t="s">
        <v>720</v>
      </c>
      <c r="M750" s="79"/>
      <c r="N750" s="79"/>
    </row>
    <row r="751" spans="6:14" x14ac:dyDescent="0.25">
      <c r="F751" s="76" t="s">
        <v>215</v>
      </c>
      <c r="G751" s="78" t="s">
        <v>721</v>
      </c>
      <c r="H751" s="78" t="s">
        <v>722</v>
      </c>
      <c r="I751" s="80">
        <v>933021392</v>
      </c>
      <c r="J751" s="76" t="s">
        <v>218</v>
      </c>
      <c r="K751" s="78"/>
      <c r="L751" s="78" t="s">
        <v>723</v>
      </c>
      <c r="M751" s="79"/>
      <c r="N751" s="79"/>
    </row>
    <row r="752" spans="6:14" x14ac:dyDescent="0.25">
      <c r="F752" s="76"/>
      <c r="G752" s="78"/>
      <c r="H752" s="78"/>
      <c r="I752" s="78"/>
      <c r="J752" s="76"/>
      <c r="K752" s="76" t="s">
        <v>220</v>
      </c>
      <c r="L752" s="78"/>
      <c r="M752" s="79"/>
      <c r="N752" s="79"/>
    </row>
    <row r="753" spans="6:14" x14ac:dyDescent="0.25">
      <c r="F753" s="76" t="s">
        <v>221</v>
      </c>
      <c r="G753" s="78" t="s">
        <v>162</v>
      </c>
      <c r="H753" s="78"/>
      <c r="I753" s="78"/>
      <c r="J753" s="76"/>
      <c r="K753" s="76" t="s">
        <v>222</v>
      </c>
      <c r="L753" s="78" t="s">
        <v>724</v>
      </c>
      <c r="M753" s="79"/>
      <c r="N753" s="79"/>
    </row>
    <row r="754" spans="6:14" x14ac:dyDescent="0.25">
      <c r="F754" s="78"/>
      <c r="G754" s="78"/>
      <c r="H754" s="78"/>
      <c r="I754" s="78"/>
      <c r="J754" s="78"/>
      <c r="K754" s="78"/>
      <c r="L754" s="78"/>
      <c r="M754" s="79"/>
      <c r="N754" s="79"/>
    </row>
    <row r="755" spans="6:14" x14ac:dyDescent="0.25">
      <c r="F755" s="76" t="s">
        <v>209</v>
      </c>
      <c r="G755" s="77">
        <v>8105821</v>
      </c>
      <c r="H755" s="78"/>
      <c r="I755" s="78"/>
      <c r="J755" s="76"/>
      <c r="K755" s="76" t="s">
        <v>123</v>
      </c>
      <c r="L755" s="78" t="s">
        <v>725</v>
      </c>
      <c r="M755" s="79"/>
      <c r="N755" s="79"/>
    </row>
    <row r="756" spans="6:14" x14ac:dyDescent="0.25">
      <c r="F756" s="76" t="s">
        <v>211</v>
      </c>
      <c r="G756" s="78" t="s">
        <v>636</v>
      </c>
      <c r="H756" s="78"/>
      <c r="I756" s="78"/>
      <c r="J756" s="76"/>
      <c r="K756" s="76" t="s">
        <v>213</v>
      </c>
      <c r="L756" s="78" t="s">
        <v>637</v>
      </c>
      <c r="M756" s="79"/>
      <c r="N756" s="79"/>
    </row>
    <row r="757" spans="6:14" x14ac:dyDescent="0.25">
      <c r="F757" s="76" t="s">
        <v>215</v>
      </c>
      <c r="G757" s="78" t="s">
        <v>638</v>
      </c>
      <c r="H757" s="78" t="s">
        <v>639</v>
      </c>
      <c r="I757" s="80">
        <v>891346245</v>
      </c>
      <c r="J757" s="76" t="s">
        <v>218</v>
      </c>
      <c r="K757" s="78"/>
      <c r="L757" s="78" t="s">
        <v>640</v>
      </c>
      <c r="M757" s="79"/>
      <c r="N757" s="79"/>
    </row>
    <row r="758" spans="6:14" x14ac:dyDescent="0.25">
      <c r="F758" s="76"/>
      <c r="G758" s="78"/>
      <c r="H758" s="78"/>
      <c r="I758" s="78"/>
      <c r="J758" s="76"/>
      <c r="K758" s="76" t="s">
        <v>220</v>
      </c>
      <c r="L758" s="78"/>
      <c r="M758" s="79"/>
      <c r="N758" s="79"/>
    </row>
    <row r="759" spans="6:14" x14ac:dyDescent="0.25">
      <c r="F759" s="76" t="s">
        <v>221</v>
      </c>
      <c r="G759" s="78" t="s">
        <v>162</v>
      </c>
      <c r="H759" s="78"/>
      <c r="I759" s="78"/>
      <c r="J759" s="76"/>
      <c r="K759" s="76" t="s">
        <v>222</v>
      </c>
      <c r="L759" s="78" t="s">
        <v>651</v>
      </c>
      <c r="M759" s="79"/>
      <c r="N759" s="79"/>
    </row>
    <row r="760" spans="6:14" x14ac:dyDescent="0.25">
      <c r="F760" s="78"/>
      <c r="G760" s="78"/>
      <c r="H760" s="78"/>
      <c r="I760" s="78"/>
      <c r="J760" s="78"/>
      <c r="K760" s="78"/>
      <c r="L760" s="78"/>
      <c r="M760" s="79"/>
      <c r="N760" s="79"/>
    </row>
    <row r="761" spans="6:14" x14ac:dyDescent="0.25">
      <c r="F761" s="76" t="s">
        <v>209</v>
      </c>
      <c r="G761" s="77">
        <v>8110021</v>
      </c>
      <c r="H761" s="78"/>
      <c r="I761" s="78"/>
      <c r="J761" s="76"/>
      <c r="K761" s="76" t="s">
        <v>123</v>
      </c>
      <c r="L761" s="78" t="s">
        <v>726</v>
      </c>
      <c r="M761" s="79"/>
      <c r="N761" s="79"/>
    </row>
    <row r="762" spans="6:14" x14ac:dyDescent="0.25">
      <c r="F762" s="76" t="s">
        <v>211</v>
      </c>
      <c r="G762" s="78" t="s">
        <v>727</v>
      </c>
      <c r="H762" s="78"/>
      <c r="I762" s="78"/>
      <c r="J762" s="76"/>
      <c r="K762" s="76" t="s">
        <v>213</v>
      </c>
      <c r="L762" s="78" t="s">
        <v>637</v>
      </c>
      <c r="M762" s="79"/>
      <c r="N762" s="79"/>
    </row>
    <row r="763" spans="6:14" x14ac:dyDescent="0.25">
      <c r="F763" s="76" t="s">
        <v>215</v>
      </c>
      <c r="G763" s="78" t="s">
        <v>638</v>
      </c>
      <c r="H763" s="78" t="s">
        <v>639</v>
      </c>
      <c r="I763" s="80">
        <v>891346245</v>
      </c>
      <c r="J763" s="76" t="s">
        <v>218</v>
      </c>
      <c r="K763" s="78"/>
      <c r="L763" s="78" t="s">
        <v>640</v>
      </c>
      <c r="M763" s="79"/>
      <c r="N763" s="79"/>
    </row>
    <row r="764" spans="6:14" x14ac:dyDescent="0.25">
      <c r="F764" s="76"/>
      <c r="G764" s="78"/>
      <c r="H764" s="78"/>
      <c r="I764" s="78"/>
      <c r="J764" s="76"/>
      <c r="K764" s="76" t="s">
        <v>220</v>
      </c>
      <c r="L764" s="78"/>
      <c r="M764" s="79"/>
      <c r="N764" s="79"/>
    </row>
    <row r="765" spans="6:14" x14ac:dyDescent="0.25">
      <c r="F765" s="76" t="s">
        <v>221</v>
      </c>
      <c r="G765" s="78" t="s">
        <v>162</v>
      </c>
      <c r="H765" s="78"/>
      <c r="I765" s="78"/>
      <c r="J765" s="76"/>
      <c r="K765" s="76" t="s">
        <v>222</v>
      </c>
      <c r="L765" s="78" t="s">
        <v>651</v>
      </c>
      <c r="M765" s="79"/>
      <c r="N765" s="79"/>
    </row>
    <row r="766" spans="6:14" x14ac:dyDescent="0.25">
      <c r="F766" s="78"/>
      <c r="G766" s="78"/>
      <c r="H766" s="78"/>
      <c r="I766" s="78"/>
      <c r="J766" s="78"/>
      <c r="K766" s="78"/>
      <c r="L766" s="78"/>
      <c r="M766" s="79"/>
      <c r="N766" s="79"/>
    </row>
    <row r="767" spans="6:14" x14ac:dyDescent="0.25">
      <c r="F767" s="76" t="s">
        <v>209</v>
      </c>
      <c r="G767" s="77">
        <v>8110221</v>
      </c>
      <c r="H767" s="78"/>
      <c r="I767" s="78"/>
      <c r="J767" s="76"/>
      <c r="K767" s="76" t="s">
        <v>123</v>
      </c>
      <c r="L767" s="78" t="s">
        <v>728</v>
      </c>
      <c r="M767" s="79"/>
      <c r="N767" s="79"/>
    </row>
    <row r="768" spans="6:14" x14ac:dyDescent="0.25">
      <c r="F768" s="76" t="s">
        <v>211</v>
      </c>
      <c r="G768" s="78" t="s">
        <v>590</v>
      </c>
      <c r="H768" s="78"/>
      <c r="I768" s="78"/>
      <c r="J768" s="76"/>
      <c r="K768" s="76" t="s">
        <v>213</v>
      </c>
      <c r="L768" s="78" t="s">
        <v>729</v>
      </c>
      <c r="M768" s="79"/>
      <c r="N768" s="79"/>
    </row>
    <row r="769" spans="6:14" x14ac:dyDescent="0.25">
      <c r="F769" s="76" t="s">
        <v>215</v>
      </c>
      <c r="G769" s="78" t="s">
        <v>730</v>
      </c>
      <c r="H769" s="78" t="s">
        <v>617</v>
      </c>
      <c r="I769" s="80">
        <v>633761660</v>
      </c>
      <c r="J769" s="76" t="s">
        <v>218</v>
      </c>
      <c r="K769" s="78"/>
      <c r="L769" s="78" t="s">
        <v>731</v>
      </c>
      <c r="M769" s="79"/>
      <c r="N769" s="79"/>
    </row>
    <row r="770" spans="6:14" x14ac:dyDescent="0.25">
      <c r="F770" s="76"/>
      <c r="G770" s="78"/>
      <c r="H770" s="78"/>
      <c r="I770" s="78"/>
      <c r="J770" s="76"/>
      <c r="K770" s="76" t="s">
        <v>220</v>
      </c>
      <c r="L770" s="78"/>
      <c r="M770" s="79"/>
      <c r="N770" s="79"/>
    </row>
    <row r="771" spans="6:14" x14ac:dyDescent="0.25">
      <c r="F771" s="76" t="s">
        <v>221</v>
      </c>
      <c r="G771" s="78" t="s">
        <v>162</v>
      </c>
      <c r="H771" s="78"/>
      <c r="I771" s="78"/>
      <c r="J771" s="76"/>
      <c r="K771" s="76" t="s">
        <v>222</v>
      </c>
      <c r="L771" s="78" t="s">
        <v>732</v>
      </c>
      <c r="M771" s="79"/>
      <c r="N771" s="79"/>
    </row>
    <row r="772" spans="6:14" x14ac:dyDescent="0.25">
      <c r="F772" s="78"/>
      <c r="G772" s="78"/>
      <c r="H772" s="78"/>
      <c r="I772" s="78"/>
      <c r="J772" s="78"/>
      <c r="K772" s="78"/>
      <c r="L772" s="78"/>
      <c r="M772" s="79"/>
      <c r="N772" s="79"/>
    </row>
    <row r="773" spans="6:14" x14ac:dyDescent="0.25">
      <c r="F773" s="76" t="s">
        <v>209</v>
      </c>
      <c r="G773" s="77">
        <v>8131621</v>
      </c>
      <c r="H773" s="78"/>
      <c r="I773" s="78"/>
      <c r="J773" s="76"/>
      <c r="K773" s="76" t="s">
        <v>123</v>
      </c>
      <c r="L773" s="78" t="s">
        <v>733</v>
      </c>
      <c r="M773" s="79"/>
      <c r="N773" s="79"/>
    </row>
    <row r="774" spans="6:14" x14ac:dyDescent="0.25">
      <c r="F774" s="76" t="s">
        <v>211</v>
      </c>
      <c r="G774" s="78" t="s">
        <v>734</v>
      </c>
      <c r="H774" s="78"/>
      <c r="I774" s="78"/>
      <c r="J774" s="76"/>
      <c r="K774" s="76" t="s">
        <v>213</v>
      </c>
      <c r="L774" s="78" t="s">
        <v>687</v>
      </c>
      <c r="M774" s="79"/>
      <c r="N774" s="79"/>
    </row>
    <row r="775" spans="6:14" x14ac:dyDescent="0.25">
      <c r="F775" s="76" t="s">
        <v>215</v>
      </c>
      <c r="G775" s="83" t="s">
        <v>688</v>
      </c>
      <c r="H775" s="78" t="s">
        <v>234</v>
      </c>
      <c r="I775" s="80">
        <v>970358612</v>
      </c>
      <c r="J775" s="76" t="s">
        <v>218</v>
      </c>
      <c r="K775" s="78"/>
      <c r="L775" s="78" t="s">
        <v>689</v>
      </c>
      <c r="M775" s="79"/>
      <c r="N775" s="79"/>
    </row>
    <row r="776" spans="6:14" x14ac:dyDescent="0.25">
      <c r="F776" s="76"/>
      <c r="G776" s="83" t="s">
        <v>690</v>
      </c>
      <c r="H776" s="78"/>
      <c r="I776" s="78"/>
      <c r="J776" s="76"/>
      <c r="K776" s="76" t="s">
        <v>220</v>
      </c>
      <c r="L776" s="78"/>
      <c r="M776" s="79"/>
      <c r="N776" s="79"/>
    </row>
    <row r="777" spans="6:14" x14ac:dyDescent="0.25">
      <c r="F777" s="76" t="s">
        <v>221</v>
      </c>
      <c r="G777" s="78" t="s">
        <v>162</v>
      </c>
      <c r="H777" s="78"/>
      <c r="I777" s="78"/>
      <c r="J777" s="76"/>
      <c r="K777" s="76" t="s">
        <v>222</v>
      </c>
      <c r="L777" s="78" t="s">
        <v>691</v>
      </c>
      <c r="M777" s="79"/>
      <c r="N777" s="79"/>
    </row>
    <row r="778" spans="6:14" x14ac:dyDescent="0.25">
      <c r="F778" s="78"/>
      <c r="G778" s="78"/>
      <c r="H778" s="78"/>
      <c r="I778" s="78"/>
      <c r="J778" s="78"/>
      <c r="K778" s="78"/>
      <c r="L778" s="78"/>
      <c r="M778" s="79"/>
      <c r="N778" s="79"/>
    </row>
    <row r="779" spans="6:14" x14ac:dyDescent="0.25">
      <c r="F779" s="78"/>
      <c r="G779" s="78"/>
      <c r="H779" s="78"/>
      <c r="I779" s="78"/>
      <c r="J779" s="81" t="s">
        <v>262</v>
      </c>
      <c r="K779" s="82">
        <v>15</v>
      </c>
      <c r="L779" s="81" t="s">
        <v>263</v>
      </c>
      <c r="M779" s="79"/>
      <c r="N779" s="79"/>
    </row>
    <row r="780" spans="6:14" x14ac:dyDescent="0.25">
      <c r="F780" s="78"/>
      <c r="G780" s="78"/>
      <c r="H780" s="78"/>
      <c r="I780" s="78"/>
      <c r="J780" s="78"/>
      <c r="K780" s="78"/>
      <c r="L780" s="78"/>
      <c r="M780" s="79"/>
      <c r="N780" s="79"/>
    </row>
    <row r="781" spans="6:14" x14ac:dyDescent="0.25">
      <c r="F781" s="76"/>
      <c r="G781" s="76"/>
      <c r="H781" s="76"/>
      <c r="I781" s="78"/>
      <c r="J781" s="78"/>
      <c r="K781" s="78"/>
      <c r="L781" s="78"/>
      <c r="M781" s="79"/>
      <c r="N781" s="79"/>
    </row>
    <row r="782" spans="6:14" x14ac:dyDescent="0.25">
      <c r="F782" s="78" t="s">
        <v>264</v>
      </c>
      <c r="G782" s="78"/>
      <c r="H782" s="78"/>
      <c r="I782" s="78"/>
      <c r="J782" s="78"/>
      <c r="K782" s="78"/>
      <c r="L782" s="78"/>
      <c r="M782" s="79"/>
      <c r="N782" s="79"/>
    </row>
    <row r="783" spans="6:14" x14ac:dyDescent="0.25">
      <c r="F783" s="78" t="s">
        <v>265</v>
      </c>
      <c r="G783" s="78"/>
      <c r="H783" s="78"/>
      <c r="I783" s="78"/>
      <c r="J783" s="78"/>
      <c r="K783" s="78"/>
      <c r="L783" s="78"/>
      <c r="M783" s="79"/>
      <c r="N783" s="79"/>
    </row>
    <row r="784" spans="6:14" x14ac:dyDescent="0.25">
      <c r="F784" s="78"/>
      <c r="G784" s="78"/>
      <c r="H784" s="78"/>
      <c r="I784" s="78"/>
      <c r="J784" s="78"/>
      <c r="K784" s="78"/>
      <c r="L784" s="78"/>
      <c r="M784" s="79"/>
      <c r="N784" s="79"/>
    </row>
    <row r="785" spans="6:14" x14ac:dyDescent="0.25">
      <c r="F785" s="76" t="s">
        <v>209</v>
      </c>
      <c r="G785" s="77">
        <v>8133221</v>
      </c>
      <c r="H785" s="78"/>
      <c r="I785" s="78"/>
      <c r="J785" s="76"/>
      <c r="K785" s="76" t="s">
        <v>123</v>
      </c>
      <c r="L785" s="78" t="s">
        <v>735</v>
      </c>
      <c r="M785" s="79"/>
      <c r="N785" s="79"/>
    </row>
    <row r="786" spans="6:14" x14ac:dyDescent="0.25">
      <c r="F786" s="76" t="s">
        <v>211</v>
      </c>
      <c r="G786" s="78" t="s">
        <v>636</v>
      </c>
      <c r="H786" s="78"/>
      <c r="I786" s="78"/>
      <c r="J786" s="76"/>
      <c r="K786" s="76" t="s">
        <v>213</v>
      </c>
      <c r="L786" s="78" t="s">
        <v>637</v>
      </c>
      <c r="M786" s="79"/>
      <c r="N786" s="79"/>
    </row>
    <row r="787" spans="6:14" x14ac:dyDescent="0.25">
      <c r="F787" s="76" t="s">
        <v>215</v>
      </c>
      <c r="G787" s="78" t="s">
        <v>638</v>
      </c>
      <c r="H787" s="78" t="s">
        <v>639</v>
      </c>
      <c r="I787" s="80">
        <v>891346245</v>
      </c>
      <c r="J787" s="76" t="s">
        <v>218</v>
      </c>
      <c r="K787" s="78"/>
      <c r="L787" s="78" t="s">
        <v>736</v>
      </c>
      <c r="M787" s="79"/>
      <c r="N787" s="79"/>
    </row>
    <row r="788" spans="6:14" x14ac:dyDescent="0.25">
      <c r="F788" s="76"/>
      <c r="G788" s="78"/>
      <c r="H788" s="78"/>
      <c r="I788" s="78"/>
      <c r="J788" s="76"/>
      <c r="K788" s="76" t="s">
        <v>220</v>
      </c>
      <c r="L788" s="78"/>
      <c r="M788" s="79"/>
      <c r="N788" s="79"/>
    </row>
    <row r="789" spans="6:14" x14ac:dyDescent="0.25">
      <c r="F789" s="76" t="s">
        <v>221</v>
      </c>
      <c r="G789" s="78" t="s">
        <v>162</v>
      </c>
      <c r="H789" s="78"/>
      <c r="I789" s="78"/>
      <c r="J789" s="76"/>
      <c r="K789" s="76" t="s">
        <v>222</v>
      </c>
      <c r="L789" s="78" t="s">
        <v>651</v>
      </c>
      <c r="M789" s="79"/>
      <c r="N789" s="79"/>
    </row>
    <row r="790" spans="6:14" x14ac:dyDescent="0.25">
      <c r="F790" s="78"/>
      <c r="G790" s="78"/>
      <c r="H790" s="78"/>
      <c r="I790" s="78"/>
      <c r="J790" s="78"/>
      <c r="K790" s="78"/>
      <c r="L790" s="78"/>
      <c r="M790" s="79"/>
      <c r="N790" s="79"/>
    </row>
    <row r="791" spans="6:14" x14ac:dyDescent="0.25">
      <c r="F791" s="76" t="s">
        <v>209</v>
      </c>
      <c r="G791" s="77">
        <v>8138021</v>
      </c>
      <c r="H791" s="78"/>
      <c r="I791" s="78"/>
      <c r="J791" s="76"/>
      <c r="K791" s="76" t="s">
        <v>123</v>
      </c>
      <c r="L791" s="78" t="s">
        <v>737</v>
      </c>
      <c r="M791" s="79"/>
      <c r="N791" s="79"/>
    </row>
    <row r="792" spans="6:14" x14ac:dyDescent="0.25">
      <c r="F792" s="76" t="s">
        <v>211</v>
      </c>
      <c r="G792" s="78" t="s">
        <v>738</v>
      </c>
      <c r="H792" s="78"/>
      <c r="I792" s="78"/>
      <c r="J792" s="76"/>
      <c r="K792" s="76" t="s">
        <v>213</v>
      </c>
      <c r="L792" s="78" t="s">
        <v>739</v>
      </c>
      <c r="M792" s="79"/>
      <c r="N792" s="79"/>
    </row>
    <row r="793" spans="6:14" x14ac:dyDescent="0.25">
      <c r="F793" s="76" t="s">
        <v>215</v>
      </c>
      <c r="G793" s="83" t="s">
        <v>740</v>
      </c>
      <c r="H793" s="78" t="s">
        <v>646</v>
      </c>
      <c r="I793" s="80">
        <v>620253779</v>
      </c>
      <c r="J793" s="76" t="s">
        <v>218</v>
      </c>
      <c r="K793" s="78"/>
      <c r="L793" s="78" t="s">
        <v>741</v>
      </c>
      <c r="M793" s="79"/>
      <c r="N793" s="79"/>
    </row>
    <row r="794" spans="6:14" x14ac:dyDescent="0.25">
      <c r="F794" s="76"/>
      <c r="G794" s="83" t="s">
        <v>742</v>
      </c>
      <c r="H794" s="78"/>
      <c r="I794" s="78"/>
      <c r="J794" s="76"/>
      <c r="K794" s="76" t="s">
        <v>220</v>
      </c>
      <c r="L794" s="78"/>
      <c r="M794" s="79"/>
      <c r="N794" s="79"/>
    </row>
    <row r="795" spans="6:14" x14ac:dyDescent="0.25">
      <c r="F795" s="76" t="s">
        <v>221</v>
      </c>
      <c r="G795" s="78" t="s">
        <v>162</v>
      </c>
      <c r="H795" s="78"/>
      <c r="I795" s="78"/>
      <c r="J795" s="76"/>
      <c r="K795" s="76" t="s">
        <v>222</v>
      </c>
      <c r="L795" s="78" t="s">
        <v>743</v>
      </c>
      <c r="M795" s="79"/>
      <c r="N795" s="79"/>
    </row>
    <row r="796" spans="6:14" x14ac:dyDescent="0.25">
      <c r="F796" s="78"/>
      <c r="G796" s="78"/>
      <c r="H796" s="78"/>
      <c r="I796" s="78"/>
      <c r="J796" s="78"/>
      <c r="K796" s="78"/>
      <c r="L796" s="78"/>
      <c r="M796" s="79"/>
      <c r="N796" s="79"/>
    </row>
    <row r="797" spans="6:14" x14ac:dyDescent="0.25">
      <c r="F797" s="76" t="s">
        <v>209</v>
      </c>
      <c r="G797" s="77">
        <v>8138121</v>
      </c>
      <c r="H797" s="78"/>
      <c r="I797" s="78"/>
      <c r="J797" s="76"/>
      <c r="K797" s="76" t="s">
        <v>123</v>
      </c>
      <c r="L797" s="78" t="s">
        <v>744</v>
      </c>
      <c r="M797" s="79"/>
      <c r="N797" s="79"/>
    </row>
    <row r="798" spans="6:14" x14ac:dyDescent="0.25">
      <c r="F798" s="76" t="s">
        <v>211</v>
      </c>
      <c r="G798" s="78" t="s">
        <v>745</v>
      </c>
      <c r="H798" s="78"/>
      <c r="I798" s="78"/>
      <c r="J798" s="76"/>
      <c r="K798" s="76" t="s">
        <v>213</v>
      </c>
      <c r="L798" s="78" t="s">
        <v>729</v>
      </c>
      <c r="M798" s="79"/>
      <c r="N798" s="79"/>
    </row>
    <row r="799" spans="6:14" x14ac:dyDescent="0.25">
      <c r="F799" s="76" t="s">
        <v>215</v>
      </c>
      <c r="G799" s="78" t="s">
        <v>730</v>
      </c>
      <c r="H799" s="78" t="s">
        <v>617</v>
      </c>
      <c r="I799" s="80">
        <v>633761660</v>
      </c>
      <c r="J799" s="76" t="s">
        <v>218</v>
      </c>
      <c r="K799" s="78"/>
      <c r="L799" s="78" t="s">
        <v>731</v>
      </c>
      <c r="M799" s="79"/>
      <c r="N799" s="79"/>
    </row>
    <row r="800" spans="6:14" x14ac:dyDescent="0.25">
      <c r="F800" s="76"/>
      <c r="G800" s="78"/>
      <c r="H800" s="78"/>
      <c r="I800" s="78"/>
      <c r="J800" s="76"/>
      <c r="K800" s="76" t="s">
        <v>220</v>
      </c>
      <c r="L800" s="78"/>
      <c r="M800" s="79"/>
      <c r="N800" s="79"/>
    </row>
    <row r="801" spans="6:14" x14ac:dyDescent="0.25">
      <c r="F801" s="76" t="s">
        <v>221</v>
      </c>
      <c r="G801" s="78" t="s">
        <v>162</v>
      </c>
      <c r="H801" s="78"/>
      <c r="I801" s="78"/>
      <c r="J801" s="76"/>
      <c r="K801" s="76" t="s">
        <v>222</v>
      </c>
      <c r="L801" s="78" t="s">
        <v>732</v>
      </c>
      <c r="M801" s="79"/>
      <c r="N801" s="79"/>
    </row>
    <row r="802" spans="6:14" x14ac:dyDescent="0.25">
      <c r="F802" s="78"/>
      <c r="G802" s="78"/>
      <c r="H802" s="78"/>
      <c r="I802" s="78"/>
      <c r="J802" s="78"/>
      <c r="K802" s="78"/>
      <c r="L802" s="78"/>
      <c r="M802" s="79"/>
      <c r="N802" s="79"/>
    </row>
    <row r="803" spans="6:14" x14ac:dyDescent="0.25">
      <c r="F803" s="76" t="s">
        <v>209</v>
      </c>
      <c r="G803" s="77">
        <v>8142621</v>
      </c>
      <c r="H803" s="78"/>
      <c r="I803" s="78"/>
      <c r="J803" s="76"/>
      <c r="K803" s="76" t="s">
        <v>123</v>
      </c>
      <c r="L803" s="78" t="s">
        <v>746</v>
      </c>
      <c r="M803" s="79"/>
      <c r="N803" s="79"/>
    </row>
    <row r="804" spans="6:14" x14ac:dyDescent="0.25">
      <c r="F804" s="76" t="s">
        <v>211</v>
      </c>
      <c r="G804" s="78" t="s">
        <v>747</v>
      </c>
      <c r="H804" s="78"/>
      <c r="I804" s="78"/>
      <c r="J804" s="76"/>
      <c r="K804" s="76" t="s">
        <v>213</v>
      </c>
      <c r="L804" s="78" t="s">
        <v>748</v>
      </c>
      <c r="M804" s="79"/>
      <c r="N804" s="79"/>
    </row>
    <row r="805" spans="6:14" x14ac:dyDescent="0.25">
      <c r="F805" s="76" t="s">
        <v>215</v>
      </c>
      <c r="G805" s="78" t="s">
        <v>749</v>
      </c>
      <c r="H805" s="78" t="s">
        <v>708</v>
      </c>
      <c r="I805" s="80">
        <v>481319527</v>
      </c>
      <c r="J805" s="76" t="s">
        <v>218</v>
      </c>
      <c r="K805" s="78"/>
      <c r="L805" s="78" t="s">
        <v>750</v>
      </c>
      <c r="M805" s="79"/>
      <c r="N805" s="79"/>
    </row>
    <row r="806" spans="6:14" x14ac:dyDescent="0.25">
      <c r="F806" s="76"/>
      <c r="G806" s="78"/>
      <c r="H806" s="78"/>
      <c r="I806" s="78"/>
      <c r="J806" s="76"/>
      <c r="K806" s="76" t="s">
        <v>220</v>
      </c>
      <c r="L806" s="78"/>
      <c r="M806" s="79"/>
      <c r="N806" s="79"/>
    </row>
    <row r="807" spans="6:14" x14ac:dyDescent="0.25">
      <c r="F807" s="76" t="s">
        <v>221</v>
      </c>
      <c r="G807" s="78" t="s">
        <v>162</v>
      </c>
      <c r="H807" s="78"/>
      <c r="I807" s="78"/>
      <c r="J807" s="76"/>
      <c r="K807" s="76" t="s">
        <v>222</v>
      </c>
      <c r="L807" s="78" t="s">
        <v>751</v>
      </c>
      <c r="M807" s="79"/>
      <c r="N807" s="79"/>
    </row>
    <row r="808" spans="6:14" x14ac:dyDescent="0.25">
      <c r="F808" s="78"/>
      <c r="G808" s="78"/>
      <c r="H808" s="78"/>
      <c r="I808" s="78"/>
      <c r="J808" s="78"/>
      <c r="K808" s="78"/>
      <c r="L808" s="78"/>
      <c r="M808" s="79"/>
      <c r="N808" s="79"/>
    </row>
    <row r="809" spans="6:14" x14ac:dyDescent="0.25">
      <c r="F809" s="76" t="s">
        <v>209</v>
      </c>
      <c r="G809" s="77">
        <v>8148221</v>
      </c>
      <c r="H809" s="78"/>
      <c r="I809" s="78"/>
      <c r="J809" s="76"/>
      <c r="K809" s="76" t="s">
        <v>123</v>
      </c>
      <c r="L809" s="78" t="s">
        <v>752</v>
      </c>
      <c r="M809" s="79"/>
      <c r="N809" s="79"/>
    </row>
    <row r="810" spans="6:14" x14ac:dyDescent="0.25">
      <c r="F810" s="76" t="s">
        <v>211</v>
      </c>
      <c r="G810" s="78" t="s">
        <v>636</v>
      </c>
      <c r="H810" s="78"/>
      <c r="I810" s="78"/>
      <c r="J810" s="76"/>
      <c r="K810" s="76" t="s">
        <v>213</v>
      </c>
      <c r="L810" s="78" t="s">
        <v>637</v>
      </c>
      <c r="M810" s="79"/>
      <c r="N810" s="79"/>
    </row>
    <row r="811" spans="6:14" x14ac:dyDescent="0.25">
      <c r="F811" s="76" t="s">
        <v>215</v>
      </c>
      <c r="G811" s="78" t="s">
        <v>638</v>
      </c>
      <c r="H811" s="78" t="s">
        <v>639</v>
      </c>
      <c r="I811" s="80">
        <v>891346245</v>
      </c>
      <c r="J811" s="76" t="s">
        <v>218</v>
      </c>
      <c r="K811" s="78"/>
      <c r="L811" s="78" t="s">
        <v>640</v>
      </c>
      <c r="M811" s="79"/>
      <c r="N811" s="79"/>
    </row>
    <row r="812" spans="6:14" x14ac:dyDescent="0.25">
      <c r="F812" s="76"/>
      <c r="G812" s="78"/>
      <c r="H812" s="78"/>
      <c r="I812" s="78"/>
      <c r="J812" s="76"/>
      <c r="K812" s="76" t="s">
        <v>220</v>
      </c>
      <c r="L812" s="78"/>
      <c r="M812" s="79"/>
      <c r="N812" s="79"/>
    </row>
    <row r="813" spans="6:14" x14ac:dyDescent="0.25">
      <c r="F813" s="76" t="s">
        <v>221</v>
      </c>
      <c r="G813" s="78" t="s">
        <v>162</v>
      </c>
      <c r="H813" s="78"/>
      <c r="I813" s="78"/>
      <c r="J813" s="76"/>
      <c r="K813" s="76" t="s">
        <v>222</v>
      </c>
      <c r="L813" s="78" t="s">
        <v>651</v>
      </c>
      <c r="M813" s="79"/>
      <c r="N813" s="79"/>
    </row>
    <row r="814" spans="6:14" x14ac:dyDescent="0.25">
      <c r="F814" s="78"/>
      <c r="G814" s="78"/>
      <c r="H814" s="78"/>
      <c r="I814" s="78"/>
      <c r="J814" s="78"/>
      <c r="K814" s="78"/>
      <c r="L814" s="78"/>
      <c r="M814" s="79"/>
      <c r="N814" s="79"/>
    </row>
    <row r="815" spans="6:14" x14ac:dyDescent="0.25">
      <c r="F815" s="76" t="s">
        <v>209</v>
      </c>
      <c r="G815" s="77">
        <v>8154421</v>
      </c>
      <c r="H815" s="78"/>
      <c r="I815" s="78"/>
      <c r="J815" s="76"/>
      <c r="K815" s="76" t="s">
        <v>123</v>
      </c>
      <c r="L815" s="78" t="s">
        <v>753</v>
      </c>
      <c r="M815" s="79"/>
      <c r="N815" s="79"/>
    </row>
    <row r="816" spans="6:14" x14ac:dyDescent="0.25">
      <c r="F816" s="76" t="s">
        <v>211</v>
      </c>
      <c r="G816" s="78" t="s">
        <v>636</v>
      </c>
      <c r="H816" s="78"/>
      <c r="I816" s="78"/>
      <c r="J816" s="76"/>
      <c r="K816" s="76" t="s">
        <v>213</v>
      </c>
      <c r="L816" s="78" t="s">
        <v>637</v>
      </c>
      <c r="M816" s="79"/>
      <c r="N816" s="79"/>
    </row>
    <row r="817" spans="6:14" x14ac:dyDescent="0.25">
      <c r="F817" s="76" t="s">
        <v>215</v>
      </c>
      <c r="G817" s="78" t="s">
        <v>638</v>
      </c>
      <c r="H817" s="78" t="s">
        <v>639</v>
      </c>
      <c r="I817" s="80">
        <v>891346245</v>
      </c>
      <c r="J817" s="76" t="s">
        <v>218</v>
      </c>
      <c r="K817" s="78"/>
      <c r="L817" s="78" t="s">
        <v>640</v>
      </c>
      <c r="M817" s="79"/>
      <c r="N817" s="79"/>
    </row>
    <row r="818" spans="6:14" x14ac:dyDescent="0.25">
      <c r="F818" s="76"/>
      <c r="G818" s="78"/>
      <c r="H818" s="78"/>
      <c r="I818" s="78"/>
      <c r="J818" s="76"/>
      <c r="K818" s="76" t="s">
        <v>220</v>
      </c>
      <c r="L818" s="78"/>
      <c r="M818" s="79"/>
      <c r="N818" s="79"/>
    </row>
    <row r="819" spans="6:14" x14ac:dyDescent="0.25">
      <c r="F819" s="76" t="s">
        <v>221</v>
      </c>
      <c r="G819" s="78" t="s">
        <v>162</v>
      </c>
      <c r="H819" s="78"/>
      <c r="I819" s="78"/>
      <c r="J819" s="76"/>
      <c r="K819" s="76" t="s">
        <v>222</v>
      </c>
      <c r="L819" s="78" t="s">
        <v>651</v>
      </c>
      <c r="M819" s="79"/>
      <c r="N819" s="79"/>
    </row>
    <row r="820" spans="6:14" x14ac:dyDescent="0.25">
      <c r="F820" s="78"/>
      <c r="G820" s="78"/>
      <c r="H820" s="78"/>
      <c r="I820" s="78"/>
      <c r="J820" s="78"/>
      <c r="K820" s="78"/>
      <c r="L820" s="78"/>
      <c r="M820" s="79"/>
      <c r="N820" s="79"/>
    </row>
    <row r="821" spans="6:14" x14ac:dyDescent="0.25">
      <c r="F821" s="76" t="s">
        <v>209</v>
      </c>
      <c r="G821" s="77">
        <v>8154521</v>
      </c>
      <c r="H821" s="78"/>
      <c r="I821" s="78"/>
      <c r="J821" s="76"/>
      <c r="K821" s="76" t="s">
        <v>123</v>
      </c>
      <c r="L821" s="78" t="s">
        <v>754</v>
      </c>
      <c r="M821" s="79"/>
      <c r="N821" s="79"/>
    </row>
    <row r="822" spans="6:14" x14ac:dyDescent="0.25">
      <c r="F822" s="76" t="s">
        <v>211</v>
      </c>
      <c r="G822" s="78" t="s">
        <v>755</v>
      </c>
      <c r="H822" s="78"/>
      <c r="I822" s="78"/>
      <c r="J822" s="76"/>
      <c r="K822" s="76" t="s">
        <v>213</v>
      </c>
      <c r="L822" s="78" t="s">
        <v>756</v>
      </c>
      <c r="M822" s="79"/>
      <c r="N822" s="79"/>
    </row>
    <row r="823" spans="6:14" x14ac:dyDescent="0.25">
      <c r="F823" s="76" t="s">
        <v>215</v>
      </c>
      <c r="G823" s="78" t="s">
        <v>663</v>
      </c>
      <c r="H823" s="78" t="s">
        <v>646</v>
      </c>
      <c r="I823" s="80">
        <v>606067459</v>
      </c>
      <c r="J823" s="76" t="s">
        <v>218</v>
      </c>
      <c r="K823" s="78"/>
      <c r="L823" s="78" t="s">
        <v>757</v>
      </c>
      <c r="M823" s="79"/>
      <c r="N823" s="79"/>
    </row>
    <row r="824" spans="6:14" x14ac:dyDescent="0.25">
      <c r="F824" s="76"/>
      <c r="G824" s="78"/>
      <c r="H824" s="78"/>
      <c r="I824" s="78"/>
      <c r="J824" s="76"/>
      <c r="K824" s="76" t="s">
        <v>220</v>
      </c>
      <c r="L824" s="78"/>
      <c r="M824" s="79"/>
      <c r="N824" s="79"/>
    </row>
    <row r="825" spans="6:14" x14ac:dyDescent="0.25">
      <c r="F825" s="76" t="s">
        <v>221</v>
      </c>
      <c r="G825" s="78" t="s">
        <v>162</v>
      </c>
      <c r="H825" s="78"/>
      <c r="I825" s="78"/>
      <c r="J825" s="76"/>
      <c r="K825" s="76" t="s">
        <v>222</v>
      </c>
      <c r="L825" s="78" t="s">
        <v>758</v>
      </c>
      <c r="M825" s="79"/>
      <c r="N825" s="79"/>
    </row>
    <row r="826" spans="6:14" x14ac:dyDescent="0.25">
      <c r="F826" s="78"/>
      <c r="G826" s="78"/>
      <c r="H826" s="78"/>
      <c r="I826" s="78"/>
      <c r="J826" s="78"/>
      <c r="K826" s="78"/>
      <c r="L826" s="78"/>
      <c r="M826" s="79"/>
      <c r="N826" s="79"/>
    </row>
    <row r="827" spans="6:14" x14ac:dyDescent="0.25">
      <c r="F827" s="78"/>
      <c r="G827" s="78"/>
      <c r="H827" s="78"/>
      <c r="I827" s="78"/>
      <c r="J827" s="81" t="s">
        <v>262</v>
      </c>
      <c r="K827" s="82">
        <v>16</v>
      </c>
      <c r="L827" s="81" t="s">
        <v>263</v>
      </c>
      <c r="M827" s="79"/>
      <c r="N827" s="79"/>
    </row>
    <row r="828" spans="6:14" x14ac:dyDescent="0.25">
      <c r="F828" s="78"/>
      <c r="G828" s="78"/>
      <c r="H828" s="78"/>
      <c r="I828" s="78"/>
      <c r="J828" s="78"/>
      <c r="K828" s="78"/>
      <c r="L828" s="78"/>
      <c r="M828" s="79"/>
      <c r="N828" s="79"/>
    </row>
    <row r="829" spans="6:14" x14ac:dyDescent="0.25">
      <c r="F829" s="76"/>
      <c r="G829" s="76"/>
      <c r="H829" s="76"/>
      <c r="I829" s="78"/>
      <c r="J829" s="78"/>
      <c r="K829" s="78"/>
      <c r="L829" s="78"/>
      <c r="M829" s="79"/>
      <c r="N829" s="79"/>
    </row>
    <row r="830" spans="6:14" x14ac:dyDescent="0.25">
      <c r="F830" s="78" t="s">
        <v>264</v>
      </c>
      <c r="G830" s="78"/>
      <c r="H830" s="78"/>
      <c r="I830" s="78"/>
      <c r="J830" s="78"/>
      <c r="K830" s="78"/>
      <c r="L830" s="78"/>
      <c r="M830" s="79"/>
      <c r="N830" s="79"/>
    </row>
    <row r="831" spans="6:14" x14ac:dyDescent="0.25">
      <c r="F831" s="78" t="s">
        <v>265</v>
      </c>
      <c r="G831" s="78"/>
      <c r="H831" s="78"/>
      <c r="I831" s="78"/>
      <c r="J831" s="78"/>
      <c r="K831" s="78"/>
      <c r="L831" s="78"/>
      <c r="M831" s="79"/>
      <c r="N831" s="79"/>
    </row>
    <row r="832" spans="6:14" x14ac:dyDescent="0.25">
      <c r="F832" s="78"/>
      <c r="G832" s="78"/>
      <c r="H832" s="78"/>
      <c r="I832" s="78"/>
      <c r="J832" s="78"/>
      <c r="K832" s="78"/>
      <c r="L832" s="78"/>
      <c r="M832" s="79"/>
      <c r="N832" s="79"/>
    </row>
    <row r="833" spans="6:14" x14ac:dyDescent="0.25">
      <c r="F833" s="76" t="s">
        <v>209</v>
      </c>
      <c r="G833" s="77">
        <v>8154721</v>
      </c>
      <c r="H833" s="78"/>
      <c r="I833" s="78"/>
      <c r="J833" s="76"/>
      <c r="K833" s="76" t="s">
        <v>123</v>
      </c>
      <c r="L833" s="78" t="s">
        <v>759</v>
      </c>
      <c r="M833" s="79"/>
      <c r="N833" s="79"/>
    </row>
    <row r="834" spans="6:14" x14ac:dyDescent="0.25">
      <c r="F834" s="76" t="s">
        <v>211</v>
      </c>
      <c r="G834" s="78" t="s">
        <v>760</v>
      </c>
      <c r="H834" s="78"/>
      <c r="I834" s="78"/>
      <c r="J834" s="76"/>
      <c r="K834" s="76" t="s">
        <v>213</v>
      </c>
      <c r="L834" s="78" t="s">
        <v>761</v>
      </c>
      <c r="M834" s="79"/>
      <c r="N834" s="79"/>
    </row>
    <row r="835" spans="6:14" x14ac:dyDescent="0.25">
      <c r="F835" s="76" t="s">
        <v>215</v>
      </c>
      <c r="G835" s="78" t="s">
        <v>762</v>
      </c>
      <c r="H835" s="78" t="s">
        <v>763</v>
      </c>
      <c r="I835" s="78" t="s">
        <v>764</v>
      </c>
      <c r="J835" s="76" t="s">
        <v>218</v>
      </c>
      <c r="K835" s="78"/>
      <c r="L835" s="78" t="s">
        <v>765</v>
      </c>
      <c r="M835" s="79"/>
      <c r="N835" s="79"/>
    </row>
    <row r="836" spans="6:14" x14ac:dyDescent="0.25">
      <c r="F836" s="76"/>
      <c r="G836" s="78"/>
      <c r="H836" s="78"/>
      <c r="I836" s="78"/>
      <c r="J836" s="76"/>
      <c r="K836" s="76" t="s">
        <v>220</v>
      </c>
      <c r="L836" s="78"/>
      <c r="M836" s="79"/>
      <c r="N836" s="79"/>
    </row>
    <row r="837" spans="6:14" x14ac:dyDescent="0.25">
      <c r="F837" s="76" t="s">
        <v>221</v>
      </c>
      <c r="G837" s="78" t="s">
        <v>162</v>
      </c>
      <c r="H837" s="78"/>
      <c r="I837" s="78"/>
      <c r="J837" s="76"/>
      <c r="K837" s="76" t="s">
        <v>222</v>
      </c>
      <c r="L837" s="78" t="s">
        <v>766</v>
      </c>
      <c r="M837" s="79"/>
      <c r="N837" s="79"/>
    </row>
    <row r="838" spans="6:14" x14ac:dyDescent="0.25">
      <c r="F838" s="78"/>
      <c r="G838" s="78"/>
      <c r="H838" s="78"/>
      <c r="I838" s="78"/>
      <c r="J838" s="78"/>
      <c r="K838" s="78"/>
      <c r="L838" s="78"/>
      <c r="M838" s="79"/>
      <c r="N838" s="79"/>
    </row>
    <row r="839" spans="6:14" x14ac:dyDescent="0.25">
      <c r="F839" s="76" t="s">
        <v>209</v>
      </c>
      <c r="G839" s="77">
        <v>8159021</v>
      </c>
      <c r="H839" s="78"/>
      <c r="I839" s="78"/>
      <c r="J839" s="76"/>
      <c r="K839" s="76" t="s">
        <v>123</v>
      </c>
      <c r="L839" s="78" t="s">
        <v>767</v>
      </c>
      <c r="M839" s="79"/>
      <c r="N839" s="79"/>
    </row>
    <row r="840" spans="6:14" x14ac:dyDescent="0.25">
      <c r="F840" s="76" t="s">
        <v>211</v>
      </c>
      <c r="G840" s="78" t="s">
        <v>768</v>
      </c>
      <c r="H840" s="78"/>
      <c r="I840" s="78"/>
      <c r="J840" s="76"/>
      <c r="K840" s="76" t="s">
        <v>213</v>
      </c>
      <c r="L840" s="78" t="s">
        <v>769</v>
      </c>
      <c r="M840" s="79"/>
      <c r="N840" s="79"/>
    </row>
    <row r="841" spans="6:14" x14ac:dyDescent="0.25">
      <c r="F841" s="76" t="s">
        <v>215</v>
      </c>
      <c r="G841" s="83" t="s">
        <v>770</v>
      </c>
      <c r="H841" s="78" t="s">
        <v>617</v>
      </c>
      <c r="I841" s="80">
        <v>633012075</v>
      </c>
      <c r="J841" s="76" t="s">
        <v>218</v>
      </c>
      <c r="K841" s="78"/>
      <c r="L841" s="78" t="s">
        <v>771</v>
      </c>
      <c r="M841" s="79"/>
      <c r="N841" s="79"/>
    </row>
    <row r="842" spans="6:14" x14ac:dyDescent="0.25">
      <c r="F842" s="76"/>
      <c r="G842" s="83" t="s">
        <v>772</v>
      </c>
      <c r="H842" s="78"/>
      <c r="I842" s="78"/>
      <c r="J842" s="76"/>
      <c r="K842" s="76" t="s">
        <v>220</v>
      </c>
      <c r="L842" s="78"/>
      <c r="M842" s="79"/>
      <c r="N842" s="79"/>
    </row>
    <row r="843" spans="6:14" x14ac:dyDescent="0.25">
      <c r="F843" s="76" t="s">
        <v>221</v>
      </c>
      <c r="G843" s="78" t="s">
        <v>162</v>
      </c>
      <c r="H843" s="78"/>
      <c r="I843" s="78"/>
      <c r="J843" s="76"/>
      <c r="K843" s="76" t="s">
        <v>222</v>
      </c>
      <c r="L843" s="78" t="s">
        <v>773</v>
      </c>
      <c r="M843" s="79"/>
      <c r="N843" s="79"/>
    </row>
    <row r="844" spans="6:14" x14ac:dyDescent="0.25">
      <c r="F844" s="78"/>
      <c r="G844" s="78"/>
      <c r="H844" s="78"/>
      <c r="I844" s="78"/>
      <c r="J844" s="78"/>
      <c r="K844" s="78"/>
      <c r="L844" s="78"/>
      <c r="M844" s="79"/>
      <c r="N844" s="79"/>
    </row>
    <row r="845" spans="6:14" x14ac:dyDescent="0.25">
      <c r="F845" s="76" t="s">
        <v>209</v>
      </c>
      <c r="G845" s="77">
        <v>8159121</v>
      </c>
      <c r="H845" s="78"/>
      <c r="I845" s="78"/>
      <c r="J845" s="76"/>
      <c r="K845" s="76" t="s">
        <v>123</v>
      </c>
      <c r="L845" s="78" t="s">
        <v>774</v>
      </c>
      <c r="M845" s="79"/>
      <c r="N845" s="79"/>
    </row>
    <row r="846" spans="6:14" x14ac:dyDescent="0.25">
      <c r="F846" s="76" t="s">
        <v>211</v>
      </c>
      <c r="G846" s="78" t="s">
        <v>590</v>
      </c>
      <c r="H846" s="78"/>
      <c r="I846" s="78"/>
      <c r="J846" s="76"/>
      <c r="K846" s="76" t="s">
        <v>213</v>
      </c>
      <c r="L846" s="78" t="s">
        <v>775</v>
      </c>
      <c r="M846" s="79"/>
      <c r="N846" s="79"/>
    </row>
    <row r="847" spans="6:14" x14ac:dyDescent="0.25">
      <c r="F847" s="76" t="s">
        <v>215</v>
      </c>
      <c r="G847" s="78" t="s">
        <v>776</v>
      </c>
      <c r="H847" s="78" t="s">
        <v>777</v>
      </c>
      <c r="I847" s="80">
        <v>233243231</v>
      </c>
      <c r="J847" s="76" t="s">
        <v>218</v>
      </c>
      <c r="K847" s="78"/>
      <c r="L847" s="78" t="s">
        <v>778</v>
      </c>
      <c r="M847" s="79"/>
      <c r="N847" s="79"/>
    </row>
    <row r="848" spans="6:14" x14ac:dyDescent="0.25">
      <c r="F848" s="76"/>
      <c r="G848" s="78"/>
      <c r="H848" s="78"/>
      <c r="I848" s="78"/>
      <c r="J848" s="76"/>
      <c r="K848" s="76" t="s">
        <v>220</v>
      </c>
      <c r="L848" s="78"/>
      <c r="M848" s="79"/>
      <c r="N848" s="79"/>
    </row>
    <row r="849" spans="6:14" x14ac:dyDescent="0.25">
      <c r="F849" s="76" t="s">
        <v>221</v>
      </c>
      <c r="G849" s="78" t="s">
        <v>162</v>
      </c>
      <c r="H849" s="78"/>
      <c r="I849" s="78"/>
      <c r="J849" s="76"/>
      <c r="K849" s="76" t="s">
        <v>222</v>
      </c>
      <c r="L849" s="78" t="s">
        <v>779</v>
      </c>
      <c r="M849" s="79"/>
      <c r="N849" s="79"/>
    </row>
    <row r="850" spans="6:14" x14ac:dyDescent="0.25">
      <c r="F850" s="78"/>
      <c r="G850" s="78"/>
      <c r="H850" s="78"/>
      <c r="I850" s="78"/>
      <c r="J850" s="78"/>
      <c r="K850" s="78"/>
      <c r="L850" s="78"/>
      <c r="M850" s="79"/>
      <c r="N850" s="79"/>
    </row>
    <row r="851" spans="6:14" x14ac:dyDescent="0.25">
      <c r="F851" s="76" t="s">
        <v>209</v>
      </c>
      <c r="G851" s="77">
        <v>8162621</v>
      </c>
      <c r="H851" s="78"/>
      <c r="I851" s="78"/>
      <c r="J851" s="76"/>
      <c r="K851" s="76" t="s">
        <v>123</v>
      </c>
      <c r="L851" s="78" t="s">
        <v>780</v>
      </c>
      <c r="M851" s="79"/>
      <c r="N851" s="79"/>
    </row>
    <row r="852" spans="6:14" x14ac:dyDescent="0.25">
      <c r="F852" s="76" t="s">
        <v>211</v>
      </c>
      <c r="G852" s="78" t="s">
        <v>781</v>
      </c>
      <c r="H852" s="78"/>
      <c r="I852" s="78"/>
      <c r="J852" s="76"/>
      <c r="K852" s="76" t="s">
        <v>213</v>
      </c>
      <c r="L852" s="78" t="s">
        <v>782</v>
      </c>
      <c r="M852" s="79"/>
      <c r="N852" s="79"/>
    </row>
    <row r="853" spans="6:14" x14ac:dyDescent="0.25">
      <c r="F853" s="76" t="s">
        <v>215</v>
      </c>
      <c r="G853" s="78" t="s">
        <v>783</v>
      </c>
      <c r="H853" s="78" t="s">
        <v>358</v>
      </c>
      <c r="I853" s="80">
        <v>772421959</v>
      </c>
      <c r="J853" s="76" t="s">
        <v>218</v>
      </c>
      <c r="K853" s="78"/>
      <c r="L853" s="78" t="s">
        <v>784</v>
      </c>
      <c r="M853" s="79"/>
      <c r="N853" s="79"/>
    </row>
    <row r="854" spans="6:14" x14ac:dyDescent="0.25">
      <c r="F854" s="76"/>
      <c r="G854" s="78"/>
      <c r="H854" s="78"/>
      <c r="I854" s="78"/>
      <c r="J854" s="76"/>
      <c r="K854" s="76" t="s">
        <v>220</v>
      </c>
      <c r="L854" s="78"/>
      <c r="M854" s="79"/>
      <c r="N854" s="79"/>
    </row>
    <row r="855" spans="6:14" x14ac:dyDescent="0.25">
      <c r="F855" s="76" t="s">
        <v>221</v>
      </c>
      <c r="G855" s="78" t="s">
        <v>162</v>
      </c>
      <c r="H855" s="78"/>
      <c r="I855" s="78"/>
      <c r="J855" s="76"/>
      <c r="K855" s="76" t="s">
        <v>222</v>
      </c>
      <c r="L855" s="78" t="s">
        <v>785</v>
      </c>
      <c r="M855" s="79"/>
      <c r="N855" s="79"/>
    </row>
    <row r="856" spans="6:14" x14ac:dyDescent="0.25">
      <c r="F856" s="78"/>
      <c r="G856" s="78"/>
      <c r="H856" s="78"/>
      <c r="I856" s="78"/>
      <c r="J856" s="78"/>
      <c r="K856" s="78"/>
      <c r="L856" s="78"/>
      <c r="M856" s="79"/>
      <c r="N856" s="79"/>
    </row>
    <row r="857" spans="6:14" x14ac:dyDescent="0.25">
      <c r="F857" s="76" t="s">
        <v>209</v>
      </c>
      <c r="G857" s="77">
        <v>8162721</v>
      </c>
      <c r="H857" s="78"/>
      <c r="I857" s="78"/>
      <c r="J857" s="76"/>
      <c r="K857" s="76" t="s">
        <v>123</v>
      </c>
      <c r="L857" s="78" t="s">
        <v>786</v>
      </c>
      <c r="M857" s="79"/>
      <c r="N857" s="79"/>
    </row>
    <row r="858" spans="6:14" x14ac:dyDescent="0.25">
      <c r="F858" s="76" t="s">
        <v>211</v>
      </c>
      <c r="G858" s="78" t="s">
        <v>650</v>
      </c>
      <c r="H858" s="78"/>
      <c r="I858" s="78"/>
      <c r="J858" s="76"/>
      <c r="K858" s="76" t="s">
        <v>213</v>
      </c>
      <c r="L858" s="78" t="s">
        <v>637</v>
      </c>
      <c r="M858" s="79"/>
      <c r="N858" s="79"/>
    </row>
    <row r="859" spans="6:14" x14ac:dyDescent="0.25">
      <c r="F859" s="76" t="s">
        <v>215</v>
      </c>
      <c r="G859" s="78" t="s">
        <v>638</v>
      </c>
      <c r="H859" s="78" t="s">
        <v>639</v>
      </c>
      <c r="I859" s="80">
        <v>891346245</v>
      </c>
      <c r="J859" s="76" t="s">
        <v>218</v>
      </c>
      <c r="K859" s="78"/>
      <c r="L859" s="78" t="s">
        <v>640</v>
      </c>
      <c r="M859" s="79"/>
      <c r="N859" s="79"/>
    </row>
    <row r="860" spans="6:14" x14ac:dyDescent="0.25">
      <c r="F860" s="76"/>
      <c r="G860" s="78"/>
      <c r="H860" s="78"/>
      <c r="I860" s="78"/>
      <c r="J860" s="76"/>
      <c r="K860" s="76" t="s">
        <v>220</v>
      </c>
      <c r="L860" s="78"/>
      <c r="M860" s="79"/>
      <c r="N860" s="79"/>
    </row>
    <row r="861" spans="6:14" x14ac:dyDescent="0.25">
      <c r="F861" s="76" t="s">
        <v>221</v>
      </c>
      <c r="G861" s="78" t="s">
        <v>162</v>
      </c>
      <c r="H861" s="78"/>
      <c r="I861" s="78"/>
      <c r="J861" s="76"/>
      <c r="K861" s="76" t="s">
        <v>222</v>
      </c>
      <c r="L861" s="78" t="s">
        <v>651</v>
      </c>
      <c r="M861" s="79"/>
      <c r="N861" s="79"/>
    </row>
    <row r="862" spans="6:14" x14ac:dyDescent="0.25">
      <c r="F862" s="78"/>
      <c r="G862" s="78"/>
      <c r="H862" s="78"/>
      <c r="I862" s="78"/>
      <c r="J862" s="78"/>
      <c r="K862" s="78"/>
      <c r="L862" s="78"/>
      <c r="M862" s="79"/>
      <c r="N862" s="79"/>
    </row>
    <row r="863" spans="6:14" x14ac:dyDescent="0.25">
      <c r="F863" s="76" t="s">
        <v>209</v>
      </c>
      <c r="G863" s="77">
        <v>8162821</v>
      </c>
      <c r="H863" s="78"/>
      <c r="I863" s="78"/>
      <c r="J863" s="76"/>
      <c r="K863" s="76" t="s">
        <v>123</v>
      </c>
      <c r="L863" s="78" t="s">
        <v>787</v>
      </c>
      <c r="M863" s="79"/>
      <c r="N863" s="79"/>
    </row>
    <row r="864" spans="6:14" x14ac:dyDescent="0.25">
      <c r="F864" s="76" t="s">
        <v>211</v>
      </c>
      <c r="G864" s="83" t="s">
        <v>788</v>
      </c>
      <c r="H864" s="83"/>
      <c r="I864" s="83"/>
      <c r="J864" s="78"/>
      <c r="K864" s="78"/>
      <c r="L864" s="78"/>
      <c r="M864" s="79"/>
      <c r="N864" s="79"/>
    </row>
    <row r="865" spans="6:14" x14ac:dyDescent="0.25">
      <c r="F865" s="76"/>
      <c r="G865" s="83" t="s">
        <v>362</v>
      </c>
      <c r="H865" s="83"/>
      <c r="I865" s="83"/>
      <c r="J865" s="76"/>
      <c r="K865" s="76" t="s">
        <v>213</v>
      </c>
      <c r="L865" s="78" t="s">
        <v>637</v>
      </c>
      <c r="M865" s="79"/>
      <c r="N865" s="79"/>
    </row>
    <row r="866" spans="6:14" x14ac:dyDescent="0.25">
      <c r="F866" s="76" t="s">
        <v>215</v>
      </c>
      <c r="G866" s="78" t="s">
        <v>638</v>
      </c>
      <c r="H866" s="78" t="s">
        <v>639</v>
      </c>
      <c r="I866" s="80">
        <v>891346245</v>
      </c>
      <c r="J866" s="76" t="s">
        <v>218</v>
      </c>
      <c r="K866" s="78"/>
      <c r="L866" s="78" t="s">
        <v>640</v>
      </c>
      <c r="M866" s="79"/>
      <c r="N866" s="79"/>
    </row>
    <row r="867" spans="6:14" x14ac:dyDescent="0.25">
      <c r="F867" s="76"/>
      <c r="G867" s="78"/>
      <c r="H867" s="78"/>
      <c r="I867" s="78"/>
      <c r="J867" s="76"/>
      <c r="K867" s="76" t="s">
        <v>220</v>
      </c>
      <c r="L867" s="78"/>
      <c r="M867" s="79"/>
      <c r="N867" s="79"/>
    </row>
    <row r="868" spans="6:14" x14ac:dyDescent="0.25">
      <c r="F868" s="76" t="s">
        <v>221</v>
      </c>
      <c r="G868" s="78" t="s">
        <v>162</v>
      </c>
      <c r="H868" s="78"/>
      <c r="I868" s="78"/>
      <c r="J868" s="76"/>
      <c r="K868" s="76" t="s">
        <v>222</v>
      </c>
      <c r="L868" s="78" t="s">
        <v>651</v>
      </c>
      <c r="M868" s="79"/>
      <c r="N868" s="79"/>
    </row>
    <row r="869" spans="6:14" x14ac:dyDescent="0.25">
      <c r="F869" s="78"/>
      <c r="G869" s="78"/>
      <c r="H869" s="78"/>
      <c r="I869" s="78"/>
      <c r="J869" s="78"/>
      <c r="K869" s="78"/>
      <c r="L869" s="78"/>
      <c r="M869" s="79"/>
      <c r="N869" s="79"/>
    </row>
    <row r="870" spans="6:14" x14ac:dyDescent="0.25">
      <c r="F870" s="76" t="s">
        <v>209</v>
      </c>
      <c r="G870" s="77">
        <v>8164421</v>
      </c>
      <c r="H870" s="78"/>
      <c r="I870" s="78"/>
      <c r="J870" s="76"/>
      <c r="K870" s="76" t="s">
        <v>123</v>
      </c>
      <c r="L870" s="78" t="s">
        <v>789</v>
      </c>
      <c r="M870" s="79"/>
      <c r="N870" s="79"/>
    </row>
    <row r="871" spans="6:14" x14ac:dyDescent="0.25">
      <c r="F871" s="76" t="s">
        <v>211</v>
      </c>
      <c r="G871" s="78" t="s">
        <v>590</v>
      </c>
      <c r="H871" s="78"/>
      <c r="I871" s="78"/>
      <c r="J871" s="76"/>
      <c r="K871" s="76" t="s">
        <v>213</v>
      </c>
      <c r="L871" s="78" t="s">
        <v>790</v>
      </c>
      <c r="M871" s="79"/>
      <c r="N871" s="79"/>
    </row>
    <row r="872" spans="6:14" x14ac:dyDescent="0.25">
      <c r="F872" s="76" t="s">
        <v>215</v>
      </c>
      <c r="G872" s="78" t="s">
        <v>791</v>
      </c>
      <c r="H872" s="78" t="s">
        <v>792</v>
      </c>
      <c r="I872" s="80">
        <v>802093820</v>
      </c>
      <c r="J872" s="76" t="s">
        <v>218</v>
      </c>
      <c r="K872" s="78"/>
      <c r="L872" s="78" t="s">
        <v>363</v>
      </c>
      <c r="M872" s="79"/>
      <c r="N872" s="79"/>
    </row>
    <row r="873" spans="6:14" x14ac:dyDescent="0.25">
      <c r="F873" s="76"/>
      <c r="G873" s="78"/>
      <c r="H873" s="78"/>
      <c r="I873" s="78"/>
      <c r="J873" s="76"/>
      <c r="K873" s="76" t="s">
        <v>220</v>
      </c>
      <c r="L873" s="78"/>
      <c r="M873" s="79"/>
      <c r="N873" s="79"/>
    </row>
    <row r="874" spans="6:14" x14ac:dyDescent="0.25">
      <c r="F874" s="76" t="s">
        <v>221</v>
      </c>
      <c r="G874" s="78" t="s">
        <v>162</v>
      </c>
      <c r="H874" s="78"/>
      <c r="I874" s="78"/>
      <c r="J874" s="76"/>
      <c r="K874" s="76" t="s">
        <v>222</v>
      </c>
      <c r="L874" s="78" t="s">
        <v>162</v>
      </c>
      <c r="M874" s="79"/>
      <c r="N874" s="79"/>
    </row>
    <row r="875" spans="6:14" x14ac:dyDescent="0.25">
      <c r="F875" s="78"/>
      <c r="G875" s="78"/>
      <c r="H875" s="78"/>
      <c r="I875" s="78"/>
      <c r="J875" s="78"/>
      <c r="K875" s="78"/>
      <c r="L875" s="78"/>
      <c r="M875" s="79"/>
      <c r="N875" s="79"/>
    </row>
    <row r="876" spans="6:14" x14ac:dyDescent="0.25">
      <c r="F876" s="78"/>
      <c r="G876" s="78"/>
      <c r="H876" s="78"/>
      <c r="I876" s="78"/>
      <c r="J876" s="81" t="s">
        <v>262</v>
      </c>
      <c r="K876" s="82">
        <v>17</v>
      </c>
      <c r="L876" s="81" t="s">
        <v>263</v>
      </c>
      <c r="M876" s="79"/>
      <c r="N876" s="79"/>
    </row>
    <row r="877" spans="6:14" x14ac:dyDescent="0.25">
      <c r="F877" s="78"/>
      <c r="G877" s="78"/>
      <c r="H877" s="78"/>
      <c r="I877" s="78"/>
      <c r="J877" s="78"/>
      <c r="K877" s="78"/>
      <c r="L877" s="78"/>
      <c r="M877" s="79"/>
      <c r="N877" s="79"/>
    </row>
    <row r="878" spans="6:14" x14ac:dyDescent="0.25">
      <c r="F878" s="76"/>
      <c r="G878" s="76"/>
      <c r="H878" s="76"/>
      <c r="I878" s="78"/>
      <c r="J878" s="78"/>
      <c r="K878" s="78"/>
      <c r="L878" s="78"/>
      <c r="M878" s="79"/>
      <c r="N878" s="79"/>
    </row>
    <row r="879" spans="6:14" x14ac:dyDescent="0.25">
      <c r="F879" s="78" t="s">
        <v>264</v>
      </c>
      <c r="G879" s="78"/>
      <c r="H879" s="78"/>
      <c r="I879" s="78"/>
      <c r="J879" s="78"/>
      <c r="K879" s="78"/>
      <c r="L879" s="78"/>
      <c r="M879" s="79"/>
      <c r="N879" s="79"/>
    </row>
    <row r="880" spans="6:14" x14ac:dyDescent="0.25">
      <c r="F880" s="78" t="s">
        <v>265</v>
      </c>
      <c r="G880" s="78"/>
      <c r="H880" s="78"/>
      <c r="I880" s="78"/>
      <c r="J880" s="78"/>
      <c r="K880" s="78"/>
      <c r="L880" s="78"/>
      <c r="M880" s="79"/>
      <c r="N880" s="79"/>
    </row>
    <row r="881" spans="6:14" x14ac:dyDescent="0.25">
      <c r="F881" s="78"/>
      <c r="G881" s="78"/>
      <c r="H881" s="78"/>
      <c r="I881" s="78"/>
      <c r="J881" s="78"/>
      <c r="K881" s="78"/>
      <c r="L881" s="78"/>
      <c r="M881" s="79"/>
      <c r="N881" s="79"/>
    </row>
    <row r="882" spans="6:14" x14ac:dyDescent="0.25">
      <c r="F882" s="76" t="s">
        <v>209</v>
      </c>
      <c r="G882" s="77">
        <v>8166021</v>
      </c>
      <c r="H882" s="78"/>
      <c r="I882" s="78"/>
      <c r="J882" s="76"/>
      <c r="K882" s="76" t="s">
        <v>123</v>
      </c>
      <c r="L882" s="78" t="s">
        <v>793</v>
      </c>
      <c r="M882" s="79"/>
      <c r="N882" s="79"/>
    </row>
    <row r="883" spans="6:14" x14ac:dyDescent="0.25">
      <c r="F883" s="76" t="s">
        <v>211</v>
      </c>
      <c r="G883" s="78" t="s">
        <v>257</v>
      </c>
      <c r="H883" s="78"/>
      <c r="I883" s="78"/>
      <c r="J883" s="76"/>
      <c r="K883" s="76" t="s">
        <v>213</v>
      </c>
      <c r="L883" s="78" t="s">
        <v>687</v>
      </c>
      <c r="M883" s="79"/>
      <c r="N883" s="79"/>
    </row>
    <row r="884" spans="6:14" x14ac:dyDescent="0.25">
      <c r="F884" s="76" t="s">
        <v>215</v>
      </c>
      <c r="G884" s="83" t="s">
        <v>688</v>
      </c>
      <c r="H884" s="78" t="s">
        <v>234</v>
      </c>
      <c r="I884" s="80">
        <v>970358612</v>
      </c>
      <c r="J884" s="76" t="s">
        <v>218</v>
      </c>
      <c r="K884" s="78"/>
      <c r="L884" s="78" t="s">
        <v>794</v>
      </c>
      <c r="M884" s="79"/>
      <c r="N884" s="79"/>
    </row>
    <row r="885" spans="6:14" x14ac:dyDescent="0.25">
      <c r="F885" s="76"/>
      <c r="G885" s="83" t="s">
        <v>690</v>
      </c>
      <c r="H885" s="78"/>
      <c r="I885" s="78"/>
      <c r="J885" s="76"/>
      <c r="K885" s="76" t="s">
        <v>220</v>
      </c>
      <c r="L885" s="78"/>
      <c r="M885" s="79"/>
      <c r="N885" s="79"/>
    </row>
    <row r="886" spans="6:14" x14ac:dyDescent="0.25">
      <c r="F886" s="76" t="s">
        <v>221</v>
      </c>
      <c r="G886" s="78" t="s">
        <v>162</v>
      </c>
      <c r="H886" s="78"/>
      <c r="I886" s="78"/>
      <c r="J886" s="76"/>
      <c r="K886" s="76" t="s">
        <v>222</v>
      </c>
      <c r="L886" s="78" t="s">
        <v>691</v>
      </c>
      <c r="M886" s="79"/>
      <c r="N886" s="79"/>
    </row>
    <row r="887" spans="6:14" x14ac:dyDescent="0.25">
      <c r="F887" s="78"/>
      <c r="G887" s="78"/>
      <c r="H887" s="78"/>
      <c r="I887" s="78"/>
      <c r="J887" s="78"/>
      <c r="K887" s="78"/>
      <c r="L887" s="78"/>
      <c r="M887" s="79"/>
      <c r="N887" s="79"/>
    </row>
    <row r="888" spans="6:14" x14ac:dyDescent="0.25">
      <c r="F888" s="76" t="s">
        <v>209</v>
      </c>
      <c r="G888" s="77">
        <v>8166721</v>
      </c>
      <c r="H888" s="78"/>
      <c r="I888" s="78"/>
      <c r="J888" s="76"/>
      <c r="K888" s="76" t="s">
        <v>123</v>
      </c>
      <c r="L888" s="78" t="s">
        <v>795</v>
      </c>
      <c r="M888" s="79"/>
      <c r="N888" s="79"/>
    </row>
    <row r="889" spans="6:14" x14ac:dyDescent="0.25">
      <c r="F889" s="76" t="s">
        <v>211</v>
      </c>
      <c r="G889" s="78" t="s">
        <v>636</v>
      </c>
      <c r="H889" s="78"/>
      <c r="I889" s="78"/>
      <c r="J889" s="76"/>
      <c r="K889" s="76" t="s">
        <v>213</v>
      </c>
      <c r="L889" s="78" t="s">
        <v>637</v>
      </c>
      <c r="M889" s="79"/>
      <c r="N889" s="79"/>
    </row>
    <row r="890" spans="6:14" x14ac:dyDescent="0.25">
      <c r="F890" s="76" t="s">
        <v>215</v>
      </c>
      <c r="G890" s="78" t="s">
        <v>638</v>
      </c>
      <c r="H890" s="78" t="s">
        <v>639</v>
      </c>
      <c r="I890" s="80">
        <v>891346245</v>
      </c>
      <c r="J890" s="76" t="s">
        <v>218</v>
      </c>
      <c r="K890" s="78"/>
      <c r="L890" s="78" t="s">
        <v>640</v>
      </c>
      <c r="M890" s="79"/>
      <c r="N890" s="79"/>
    </row>
    <row r="891" spans="6:14" x14ac:dyDescent="0.25">
      <c r="F891" s="76"/>
      <c r="G891" s="78"/>
      <c r="H891" s="78"/>
      <c r="I891" s="78"/>
      <c r="J891" s="76"/>
      <c r="K891" s="76" t="s">
        <v>220</v>
      </c>
      <c r="L891" s="78"/>
      <c r="M891" s="79"/>
      <c r="N891" s="79"/>
    </row>
    <row r="892" spans="6:14" x14ac:dyDescent="0.25">
      <c r="F892" s="76" t="s">
        <v>221</v>
      </c>
      <c r="G892" s="78" t="s">
        <v>162</v>
      </c>
      <c r="H892" s="78"/>
      <c r="I892" s="78"/>
      <c r="J892" s="76"/>
      <c r="K892" s="76" t="s">
        <v>222</v>
      </c>
      <c r="L892" s="78" t="s">
        <v>651</v>
      </c>
      <c r="M892" s="79"/>
      <c r="N892" s="79"/>
    </row>
    <row r="893" spans="6:14" x14ac:dyDescent="0.25">
      <c r="F893" s="78"/>
      <c r="G893" s="78"/>
      <c r="H893" s="78"/>
      <c r="I893" s="78"/>
      <c r="J893" s="78"/>
      <c r="K893" s="78"/>
      <c r="L893" s="78"/>
      <c r="M893" s="79"/>
      <c r="N893" s="79"/>
    </row>
    <row r="894" spans="6:14" x14ac:dyDescent="0.25">
      <c r="F894" s="76" t="s">
        <v>209</v>
      </c>
      <c r="G894" s="77">
        <v>8167721</v>
      </c>
      <c r="H894" s="78"/>
      <c r="I894" s="78"/>
      <c r="J894" s="76"/>
      <c r="K894" s="76" t="s">
        <v>123</v>
      </c>
      <c r="L894" s="78" t="s">
        <v>796</v>
      </c>
      <c r="M894" s="79"/>
      <c r="N894" s="79"/>
    </row>
    <row r="895" spans="6:14" x14ac:dyDescent="0.25">
      <c r="F895" s="76" t="s">
        <v>211</v>
      </c>
      <c r="G895" s="78" t="s">
        <v>636</v>
      </c>
      <c r="H895" s="78"/>
      <c r="I895" s="78"/>
      <c r="J895" s="76"/>
      <c r="K895" s="76" t="s">
        <v>213</v>
      </c>
      <c r="L895" s="78" t="s">
        <v>637</v>
      </c>
      <c r="M895" s="79"/>
      <c r="N895" s="79"/>
    </row>
    <row r="896" spans="6:14" x14ac:dyDescent="0.25">
      <c r="F896" s="76" t="s">
        <v>215</v>
      </c>
      <c r="G896" s="78" t="s">
        <v>638</v>
      </c>
      <c r="H896" s="78" t="s">
        <v>639</v>
      </c>
      <c r="I896" s="80">
        <v>891346245</v>
      </c>
      <c r="J896" s="76" t="s">
        <v>218</v>
      </c>
      <c r="K896" s="78"/>
      <c r="L896" s="78" t="s">
        <v>640</v>
      </c>
      <c r="M896" s="79"/>
      <c r="N896" s="79"/>
    </row>
    <row r="897" spans="6:14" x14ac:dyDescent="0.25">
      <c r="F897" s="76"/>
      <c r="G897" s="78"/>
      <c r="H897" s="78"/>
      <c r="I897" s="78"/>
      <c r="J897" s="76"/>
      <c r="K897" s="76" t="s">
        <v>220</v>
      </c>
      <c r="L897" s="78"/>
      <c r="M897" s="79"/>
      <c r="N897" s="79"/>
    </row>
    <row r="898" spans="6:14" x14ac:dyDescent="0.25">
      <c r="F898" s="76" t="s">
        <v>221</v>
      </c>
      <c r="G898" s="78" t="s">
        <v>162</v>
      </c>
      <c r="H898" s="78"/>
      <c r="I898" s="78"/>
      <c r="J898" s="76"/>
      <c r="K898" s="76" t="s">
        <v>222</v>
      </c>
      <c r="L898" s="78" t="s">
        <v>651</v>
      </c>
      <c r="M898" s="79"/>
      <c r="N898" s="79"/>
    </row>
    <row r="899" spans="6:14" x14ac:dyDescent="0.25">
      <c r="F899" s="78"/>
      <c r="G899" s="78"/>
      <c r="H899" s="78"/>
      <c r="I899" s="78"/>
      <c r="J899" s="78"/>
      <c r="K899" s="78"/>
      <c r="L899" s="78"/>
      <c r="M899" s="79"/>
      <c r="N899" s="79"/>
    </row>
    <row r="900" spans="6:14" x14ac:dyDescent="0.25">
      <c r="F900" s="76" t="s">
        <v>209</v>
      </c>
      <c r="G900" s="77">
        <v>8172621</v>
      </c>
      <c r="H900" s="78"/>
      <c r="I900" s="78"/>
      <c r="J900" s="76"/>
      <c r="K900" s="76" t="s">
        <v>123</v>
      </c>
      <c r="L900" s="78" t="s">
        <v>797</v>
      </c>
      <c r="M900" s="79"/>
      <c r="N900" s="79"/>
    </row>
    <row r="901" spans="6:14" x14ac:dyDescent="0.25">
      <c r="F901" s="76" t="s">
        <v>211</v>
      </c>
      <c r="G901" s="78" t="s">
        <v>798</v>
      </c>
      <c r="H901" s="78"/>
      <c r="I901" s="78"/>
      <c r="J901" s="76"/>
      <c r="K901" s="76" t="s">
        <v>213</v>
      </c>
      <c r="L901" s="78" t="s">
        <v>799</v>
      </c>
      <c r="M901" s="79"/>
      <c r="N901" s="79"/>
    </row>
    <row r="902" spans="6:14" x14ac:dyDescent="0.25">
      <c r="F902" s="76" t="s">
        <v>215</v>
      </c>
      <c r="G902" s="78" t="s">
        <v>800</v>
      </c>
      <c r="H902" s="78" t="s">
        <v>358</v>
      </c>
      <c r="I902" s="80">
        <v>750885526</v>
      </c>
      <c r="J902" s="76" t="s">
        <v>218</v>
      </c>
      <c r="K902" s="78"/>
      <c r="L902" s="78" t="s">
        <v>801</v>
      </c>
      <c r="M902" s="79"/>
      <c r="N902" s="79"/>
    </row>
    <row r="903" spans="6:14" x14ac:dyDescent="0.25">
      <c r="F903" s="76"/>
      <c r="G903" s="78"/>
      <c r="H903" s="78"/>
      <c r="I903" s="78"/>
      <c r="J903" s="76"/>
      <c r="K903" s="76" t="s">
        <v>220</v>
      </c>
      <c r="L903" s="78"/>
      <c r="M903" s="79"/>
      <c r="N903" s="79"/>
    </row>
    <row r="904" spans="6:14" x14ac:dyDescent="0.25">
      <c r="F904" s="76" t="s">
        <v>221</v>
      </c>
      <c r="G904" s="78" t="s">
        <v>162</v>
      </c>
      <c r="H904" s="78"/>
      <c r="I904" s="78"/>
      <c r="J904" s="76"/>
      <c r="K904" s="76" t="s">
        <v>222</v>
      </c>
      <c r="L904" s="78" t="s">
        <v>802</v>
      </c>
      <c r="M904" s="79"/>
      <c r="N904" s="79"/>
    </row>
    <row r="905" spans="6:14" x14ac:dyDescent="0.25">
      <c r="F905" s="78"/>
      <c r="G905" s="78"/>
      <c r="H905" s="78"/>
      <c r="I905" s="78"/>
      <c r="J905" s="78"/>
      <c r="K905" s="78"/>
      <c r="L905" s="78"/>
      <c r="M905" s="79"/>
      <c r="N905" s="79"/>
    </row>
    <row r="906" spans="6:14" x14ac:dyDescent="0.25">
      <c r="F906" s="76" t="s">
        <v>209</v>
      </c>
      <c r="G906" s="77">
        <v>8172721</v>
      </c>
      <c r="H906" s="78"/>
      <c r="I906" s="78"/>
      <c r="J906" s="76"/>
      <c r="K906" s="76" t="s">
        <v>123</v>
      </c>
      <c r="L906" s="78" t="s">
        <v>803</v>
      </c>
      <c r="M906" s="79"/>
      <c r="N906" s="79"/>
    </row>
    <row r="907" spans="6:14" x14ac:dyDescent="0.25">
      <c r="F907" s="76" t="s">
        <v>211</v>
      </c>
      <c r="G907" s="78" t="s">
        <v>590</v>
      </c>
      <c r="H907" s="78"/>
      <c r="I907" s="78"/>
      <c r="J907" s="76"/>
      <c r="K907" s="76" t="s">
        <v>213</v>
      </c>
      <c r="L907" s="78" t="s">
        <v>804</v>
      </c>
      <c r="M907" s="79"/>
      <c r="N907" s="79"/>
    </row>
    <row r="908" spans="6:14" x14ac:dyDescent="0.25">
      <c r="F908" s="76" t="s">
        <v>215</v>
      </c>
      <c r="G908" s="83" t="s">
        <v>805</v>
      </c>
      <c r="H908" s="78" t="s">
        <v>391</v>
      </c>
      <c r="I908" s="80">
        <v>530131611</v>
      </c>
      <c r="J908" s="76" t="s">
        <v>218</v>
      </c>
      <c r="K908" s="78"/>
      <c r="L908" s="78" t="s">
        <v>806</v>
      </c>
      <c r="M908" s="79"/>
      <c r="N908" s="79"/>
    </row>
    <row r="909" spans="6:14" x14ac:dyDescent="0.25">
      <c r="F909" s="76"/>
      <c r="G909" s="83" t="s">
        <v>807</v>
      </c>
      <c r="H909" s="78"/>
      <c r="I909" s="78"/>
      <c r="J909" s="76"/>
      <c r="K909" s="76" t="s">
        <v>220</v>
      </c>
      <c r="L909" s="78"/>
      <c r="M909" s="79"/>
      <c r="N909" s="79"/>
    </row>
    <row r="910" spans="6:14" x14ac:dyDescent="0.25">
      <c r="F910" s="76" t="s">
        <v>221</v>
      </c>
      <c r="G910" s="78" t="s">
        <v>162</v>
      </c>
      <c r="H910" s="78"/>
      <c r="I910" s="78"/>
      <c r="J910" s="76"/>
      <c r="K910" s="76" t="s">
        <v>222</v>
      </c>
      <c r="L910" s="78" t="s">
        <v>808</v>
      </c>
      <c r="M910" s="79"/>
      <c r="N910" s="79"/>
    </row>
    <row r="911" spans="6:14" x14ac:dyDescent="0.25">
      <c r="F911" s="78"/>
      <c r="G911" s="78"/>
      <c r="H911" s="78"/>
      <c r="I911" s="78"/>
      <c r="J911" s="78"/>
      <c r="K911" s="78"/>
      <c r="L911" s="78"/>
      <c r="M911" s="79"/>
      <c r="N911" s="79"/>
    </row>
    <row r="912" spans="6:14" x14ac:dyDescent="0.25">
      <c r="F912" s="76" t="s">
        <v>209</v>
      </c>
      <c r="G912" s="77">
        <v>8172821</v>
      </c>
      <c r="H912" s="78"/>
      <c r="I912" s="78"/>
      <c r="J912" s="76"/>
      <c r="K912" s="76" t="s">
        <v>123</v>
      </c>
      <c r="L912" s="78" t="s">
        <v>809</v>
      </c>
      <c r="M912" s="79"/>
      <c r="N912" s="79"/>
    </row>
    <row r="913" spans="6:14" x14ac:dyDescent="0.25">
      <c r="F913" s="76" t="s">
        <v>211</v>
      </c>
      <c r="G913" s="78" t="s">
        <v>636</v>
      </c>
      <c r="H913" s="78"/>
      <c r="I913" s="78"/>
      <c r="J913" s="76"/>
      <c r="K913" s="76" t="s">
        <v>213</v>
      </c>
      <c r="L913" s="78" t="s">
        <v>637</v>
      </c>
      <c r="M913" s="79"/>
      <c r="N913" s="79"/>
    </row>
    <row r="914" spans="6:14" x14ac:dyDescent="0.25">
      <c r="F914" s="76" t="s">
        <v>215</v>
      </c>
      <c r="G914" s="78" t="s">
        <v>638</v>
      </c>
      <c r="H914" s="78" t="s">
        <v>639</v>
      </c>
      <c r="I914" s="80">
        <v>891346245</v>
      </c>
      <c r="J914" s="76" t="s">
        <v>218</v>
      </c>
      <c r="K914" s="78"/>
      <c r="L914" s="78" t="s">
        <v>640</v>
      </c>
      <c r="M914" s="79"/>
      <c r="N914" s="79"/>
    </row>
    <row r="915" spans="6:14" x14ac:dyDescent="0.25">
      <c r="F915" s="76"/>
      <c r="G915" s="78"/>
      <c r="H915" s="78"/>
      <c r="I915" s="78"/>
      <c r="J915" s="76"/>
      <c r="K915" s="76" t="s">
        <v>220</v>
      </c>
      <c r="L915" s="78"/>
      <c r="M915" s="79"/>
      <c r="N915" s="79"/>
    </row>
    <row r="916" spans="6:14" x14ac:dyDescent="0.25">
      <c r="F916" s="76" t="s">
        <v>221</v>
      </c>
      <c r="G916" s="78" t="s">
        <v>162</v>
      </c>
      <c r="H916" s="78"/>
      <c r="I916" s="78"/>
      <c r="J916" s="76"/>
      <c r="K916" s="76" t="s">
        <v>222</v>
      </c>
      <c r="L916" s="78" t="s">
        <v>651</v>
      </c>
      <c r="M916" s="79"/>
      <c r="N916" s="79"/>
    </row>
    <row r="917" spans="6:14" x14ac:dyDescent="0.25">
      <c r="F917" s="78"/>
      <c r="G917" s="78"/>
      <c r="H917" s="78"/>
      <c r="I917" s="78"/>
      <c r="J917" s="78"/>
      <c r="K917" s="78"/>
      <c r="L917" s="78"/>
      <c r="M917" s="79"/>
      <c r="N917" s="79"/>
    </row>
    <row r="918" spans="6:14" x14ac:dyDescent="0.25">
      <c r="F918" s="76" t="s">
        <v>209</v>
      </c>
      <c r="G918" s="77">
        <v>8172921</v>
      </c>
      <c r="H918" s="78"/>
      <c r="I918" s="78"/>
      <c r="J918" s="76"/>
      <c r="K918" s="76" t="s">
        <v>123</v>
      </c>
      <c r="L918" s="78" t="s">
        <v>810</v>
      </c>
      <c r="M918" s="79"/>
      <c r="N918" s="79"/>
    </row>
    <row r="919" spans="6:14" x14ac:dyDescent="0.25">
      <c r="F919" s="76" t="s">
        <v>211</v>
      </c>
      <c r="G919" s="78" t="s">
        <v>636</v>
      </c>
      <c r="H919" s="78"/>
      <c r="I919" s="78"/>
      <c r="J919" s="76"/>
      <c r="K919" s="76" t="s">
        <v>213</v>
      </c>
      <c r="L919" s="78" t="s">
        <v>637</v>
      </c>
      <c r="M919" s="79"/>
      <c r="N919" s="79"/>
    </row>
    <row r="920" spans="6:14" x14ac:dyDescent="0.25">
      <c r="F920" s="76" t="s">
        <v>215</v>
      </c>
      <c r="G920" s="78" t="s">
        <v>638</v>
      </c>
      <c r="H920" s="78" t="s">
        <v>639</v>
      </c>
      <c r="I920" s="80">
        <v>891346245</v>
      </c>
      <c r="J920" s="76" t="s">
        <v>218</v>
      </c>
      <c r="K920" s="78"/>
      <c r="L920" s="78" t="s">
        <v>640</v>
      </c>
      <c r="M920" s="79"/>
      <c r="N920" s="79"/>
    </row>
    <row r="921" spans="6:14" x14ac:dyDescent="0.25">
      <c r="F921" s="76"/>
      <c r="G921" s="78"/>
      <c r="H921" s="78"/>
      <c r="I921" s="78"/>
      <c r="J921" s="76"/>
      <c r="K921" s="76" t="s">
        <v>220</v>
      </c>
      <c r="L921" s="78"/>
      <c r="M921" s="79"/>
      <c r="N921" s="79"/>
    </row>
    <row r="922" spans="6:14" x14ac:dyDescent="0.25">
      <c r="F922" s="76" t="s">
        <v>221</v>
      </c>
      <c r="G922" s="78" t="s">
        <v>162</v>
      </c>
      <c r="H922" s="78"/>
      <c r="I922" s="78"/>
      <c r="J922" s="76"/>
      <c r="K922" s="76" t="s">
        <v>222</v>
      </c>
      <c r="L922" s="78" t="s">
        <v>651</v>
      </c>
      <c r="M922" s="79"/>
      <c r="N922" s="79"/>
    </row>
    <row r="923" spans="6:14" x14ac:dyDescent="0.25">
      <c r="F923" s="78"/>
      <c r="G923" s="78"/>
      <c r="H923" s="78"/>
      <c r="I923" s="78"/>
      <c r="J923" s="78"/>
      <c r="K923" s="78"/>
      <c r="L923" s="78"/>
      <c r="M923" s="79"/>
      <c r="N923" s="79"/>
    </row>
    <row r="924" spans="6:14" x14ac:dyDescent="0.25">
      <c r="F924" s="78"/>
      <c r="G924" s="78"/>
      <c r="H924" s="78"/>
      <c r="I924" s="78"/>
      <c r="J924" s="81" t="s">
        <v>262</v>
      </c>
      <c r="K924" s="82">
        <v>18</v>
      </c>
      <c r="L924" s="81" t="s">
        <v>263</v>
      </c>
      <c r="M924" s="79"/>
      <c r="N924" s="79"/>
    </row>
    <row r="925" spans="6:14" x14ac:dyDescent="0.25">
      <c r="F925" s="78"/>
      <c r="G925" s="78"/>
      <c r="H925" s="78"/>
      <c r="I925" s="78"/>
      <c r="J925" s="78"/>
      <c r="K925" s="78"/>
      <c r="L925" s="78"/>
      <c r="M925" s="79"/>
      <c r="N925" s="79"/>
    </row>
    <row r="926" spans="6:14" x14ac:dyDescent="0.25">
      <c r="F926" s="76"/>
      <c r="G926" s="76"/>
      <c r="H926" s="76"/>
      <c r="I926" s="78"/>
      <c r="J926" s="78"/>
      <c r="K926" s="78"/>
      <c r="L926" s="78"/>
      <c r="M926" s="79"/>
      <c r="N926" s="79"/>
    </row>
    <row r="927" spans="6:14" x14ac:dyDescent="0.25">
      <c r="F927" s="78" t="s">
        <v>264</v>
      </c>
      <c r="G927" s="78"/>
      <c r="H927" s="78"/>
      <c r="I927" s="78"/>
      <c r="J927" s="78"/>
      <c r="K927" s="78"/>
      <c r="L927" s="78"/>
      <c r="M927" s="79"/>
      <c r="N927" s="79"/>
    </row>
    <row r="928" spans="6:14" x14ac:dyDescent="0.25">
      <c r="F928" s="78" t="s">
        <v>265</v>
      </c>
      <c r="G928" s="78"/>
      <c r="H928" s="78"/>
      <c r="I928" s="78"/>
      <c r="J928" s="78"/>
      <c r="K928" s="78"/>
      <c r="L928" s="78"/>
      <c r="M928" s="79"/>
      <c r="N928" s="79"/>
    </row>
    <row r="929" spans="6:14" x14ac:dyDescent="0.25">
      <c r="F929" s="78"/>
      <c r="G929" s="78"/>
      <c r="H929" s="78"/>
      <c r="I929" s="78"/>
      <c r="J929" s="78"/>
      <c r="K929" s="78"/>
      <c r="L929" s="78"/>
      <c r="M929" s="79"/>
      <c r="N929" s="79"/>
    </row>
    <row r="930" spans="6:14" x14ac:dyDescent="0.25">
      <c r="F930" s="76" t="s">
        <v>209</v>
      </c>
      <c r="G930" s="77">
        <v>9000121</v>
      </c>
      <c r="H930" s="78"/>
      <c r="I930" s="78"/>
      <c r="J930" s="76"/>
      <c r="K930" s="76" t="s">
        <v>123</v>
      </c>
      <c r="L930" s="78" t="s">
        <v>811</v>
      </c>
      <c r="M930" s="79"/>
      <c r="N930" s="79"/>
    </row>
    <row r="931" spans="6:14" x14ac:dyDescent="0.25">
      <c r="F931" s="76" t="s">
        <v>211</v>
      </c>
      <c r="G931" s="78" t="s">
        <v>636</v>
      </c>
      <c r="H931" s="78"/>
      <c r="I931" s="78"/>
      <c r="J931" s="76"/>
      <c r="K931" s="76" t="s">
        <v>213</v>
      </c>
      <c r="L931" s="78" t="s">
        <v>637</v>
      </c>
      <c r="M931" s="79"/>
      <c r="N931" s="79"/>
    </row>
    <row r="932" spans="6:14" x14ac:dyDescent="0.25">
      <c r="F932" s="76" t="s">
        <v>215</v>
      </c>
      <c r="G932" s="78" t="s">
        <v>638</v>
      </c>
      <c r="H932" s="78" t="s">
        <v>639</v>
      </c>
      <c r="I932" s="80">
        <v>891346245</v>
      </c>
      <c r="J932" s="76" t="s">
        <v>218</v>
      </c>
      <c r="K932" s="78"/>
      <c r="L932" s="78" t="s">
        <v>640</v>
      </c>
      <c r="M932" s="79"/>
      <c r="N932" s="79"/>
    </row>
    <row r="933" spans="6:14" x14ac:dyDescent="0.25">
      <c r="F933" s="76"/>
      <c r="G933" s="78"/>
      <c r="H933" s="78"/>
      <c r="I933" s="78"/>
      <c r="J933" s="76"/>
      <c r="K933" s="76" t="s">
        <v>220</v>
      </c>
      <c r="L933" s="78"/>
      <c r="M933" s="79"/>
      <c r="N933" s="79"/>
    </row>
    <row r="934" spans="6:14" x14ac:dyDescent="0.25">
      <c r="F934" s="76" t="s">
        <v>221</v>
      </c>
      <c r="G934" s="78" t="s">
        <v>162</v>
      </c>
      <c r="H934" s="78"/>
      <c r="I934" s="78"/>
      <c r="J934" s="76"/>
      <c r="K934" s="76" t="s">
        <v>222</v>
      </c>
      <c r="L934" s="78" t="s">
        <v>651</v>
      </c>
      <c r="M934" s="79"/>
      <c r="N934" s="79"/>
    </row>
    <row r="935" spans="6:14" x14ac:dyDescent="0.25">
      <c r="F935" s="78"/>
      <c r="G935" s="78"/>
      <c r="H935" s="78"/>
      <c r="I935" s="78"/>
      <c r="J935" s="78"/>
      <c r="K935" s="78"/>
      <c r="L935" s="78"/>
      <c r="M935" s="79"/>
      <c r="N935" s="79"/>
    </row>
    <row r="936" spans="6:14" x14ac:dyDescent="0.25">
      <c r="F936" s="76" t="s">
        <v>209</v>
      </c>
      <c r="G936" s="77">
        <v>9000421</v>
      </c>
      <c r="H936" s="78"/>
      <c r="I936" s="78"/>
      <c r="J936" s="76"/>
      <c r="K936" s="76" t="s">
        <v>123</v>
      </c>
      <c r="L936" s="78" t="s">
        <v>812</v>
      </c>
      <c r="M936" s="79"/>
      <c r="N936" s="79"/>
    </row>
    <row r="937" spans="6:14" x14ac:dyDescent="0.25">
      <c r="F937" s="76" t="s">
        <v>211</v>
      </c>
      <c r="G937" s="78" t="s">
        <v>590</v>
      </c>
      <c r="H937" s="78"/>
      <c r="I937" s="78"/>
      <c r="J937" s="76"/>
      <c r="K937" s="76" t="s">
        <v>213</v>
      </c>
      <c r="L937" s="78" t="s">
        <v>813</v>
      </c>
      <c r="M937" s="79"/>
      <c r="N937" s="79"/>
    </row>
    <row r="938" spans="6:14" x14ac:dyDescent="0.25">
      <c r="F938" s="76" t="s">
        <v>215</v>
      </c>
      <c r="G938" s="78" t="s">
        <v>814</v>
      </c>
      <c r="H938" s="78" t="s">
        <v>815</v>
      </c>
      <c r="I938" s="80">
        <v>181959642</v>
      </c>
      <c r="J938" s="76" t="s">
        <v>218</v>
      </c>
      <c r="K938" s="78"/>
      <c r="L938" s="78" t="s">
        <v>816</v>
      </c>
      <c r="M938" s="79"/>
      <c r="N938" s="79"/>
    </row>
    <row r="939" spans="6:14" x14ac:dyDescent="0.25">
      <c r="F939" s="76"/>
      <c r="G939" s="78"/>
      <c r="H939" s="78"/>
      <c r="I939" s="78"/>
      <c r="J939" s="76"/>
      <c r="K939" s="76" t="s">
        <v>220</v>
      </c>
      <c r="L939" s="78"/>
      <c r="M939" s="79"/>
      <c r="N939" s="79"/>
    </row>
    <row r="940" spans="6:14" x14ac:dyDescent="0.25">
      <c r="F940" s="76" t="s">
        <v>221</v>
      </c>
      <c r="G940" s="78" t="s">
        <v>162</v>
      </c>
      <c r="H940" s="78"/>
      <c r="I940" s="78"/>
      <c r="J940" s="76"/>
      <c r="K940" s="76" t="s">
        <v>222</v>
      </c>
      <c r="L940" s="78" t="s">
        <v>817</v>
      </c>
      <c r="M940" s="79"/>
      <c r="N940" s="79"/>
    </row>
    <row r="941" spans="6:14" x14ac:dyDescent="0.25">
      <c r="F941" s="78"/>
      <c r="G941" s="78"/>
      <c r="H941" s="78"/>
      <c r="I941" s="78"/>
      <c r="J941" s="78"/>
      <c r="K941" s="78"/>
      <c r="L941" s="78"/>
      <c r="M941" s="79"/>
      <c r="N941" s="79"/>
    </row>
    <row r="942" spans="6:14" x14ac:dyDescent="0.25">
      <c r="F942" s="76" t="s">
        <v>209</v>
      </c>
      <c r="G942" s="77">
        <v>9000621</v>
      </c>
      <c r="H942" s="78"/>
      <c r="I942" s="78"/>
      <c r="J942" s="76"/>
      <c r="K942" s="76" t="s">
        <v>123</v>
      </c>
      <c r="L942" s="78" t="s">
        <v>818</v>
      </c>
      <c r="M942" s="79"/>
      <c r="N942" s="79"/>
    </row>
    <row r="943" spans="6:14" x14ac:dyDescent="0.25">
      <c r="F943" s="76" t="s">
        <v>211</v>
      </c>
      <c r="G943" s="78" t="s">
        <v>636</v>
      </c>
      <c r="H943" s="78"/>
      <c r="I943" s="78"/>
      <c r="J943" s="76"/>
      <c r="K943" s="76" t="s">
        <v>213</v>
      </c>
      <c r="L943" s="78" t="s">
        <v>637</v>
      </c>
      <c r="M943" s="79"/>
      <c r="N943" s="79"/>
    </row>
    <row r="944" spans="6:14" x14ac:dyDescent="0.25">
      <c r="F944" s="76" t="s">
        <v>215</v>
      </c>
      <c r="G944" s="78" t="s">
        <v>638</v>
      </c>
      <c r="H944" s="78" t="s">
        <v>639</v>
      </c>
      <c r="I944" s="80">
        <v>891346245</v>
      </c>
      <c r="J944" s="76" t="s">
        <v>218</v>
      </c>
      <c r="K944" s="78"/>
      <c r="L944" s="78" t="s">
        <v>640</v>
      </c>
      <c r="M944" s="79"/>
      <c r="N944" s="79"/>
    </row>
    <row r="945" spans="6:14" x14ac:dyDescent="0.25">
      <c r="F945" s="76"/>
      <c r="G945" s="78"/>
      <c r="H945" s="78"/>
      <c r="I945" s="78"/>
      <c r="J945" s="76"/>
      <c r="K945" s="76" t="s">
        <v>220</v>
      </c>
      <c r="L945" s="78"/>
      <c r="M945" s="79"/>
      <c r="N945" s="79"/>
    </row>
    <row r="946" spans="6:14" x14ac:dyDescent="0.25">
      <c r="F946" s="76" t="s">
        <v>221</v>
      </c>
      <c r="G946" s="78" t="s">
        <v>162</v>
      </c>
      <c r="H946" s="78"/>
      <c r="I946" s="78"/>
      <c r="J946" s="76"/>
      <c r="K946" s="76" t="s">
        <v>222</v>
      </c>
      <c r="L946" s="78" t="s">
        <v>651</v>
      </c>
      <c r="M946" s="79"/>
      <c r="N946" s="79"/>
    </row>
    <row r="947" spans="6:14" x14ac:dyDescent="0.25">
      <c r="F947" s="78"/>
      <c r="G947" s="78"/>
      <c r="H947" s="78"/>
      <c r="I947" s="78"/>
      <c r="J947" s="78"/>
      <c r="K947" s="78"/>
      <c r="L947" s="78"/>
      <c r="M947" s="79"/>
      <c r="N947" s="79"/>
    </row>
    <row r="948" spans="6:14" x14ac:dyDescent="0.25">
      <c r="F948" s="76" t="s">
        <v>209</v>
      </c>
      <c r="G948" s="77">
        <v>9001721</v>
      </c>
      <c r="H948" s="78"/>
      <c r="I948" s="78"/>
      <c r="J948" s="76"/>
      <c r="K948" s="76" t="s">
        <v>123</v>
      </c>
      <c r="L948" s="83" t="s">
        <v>819</v>
      </c>
      <c r="M948" s="79"/>
      <c r="N948" s="79"/>
    </row>
    <row r="949" spans="6:14" x14ac:dyDescent="0.25">
      <c r="F949" s="78"/>
      <c r="G949" s="78"/>
      <c r="H949" s="78"/>
      <c r="I949" s="78"/>
      <c r="J949" s="78"/>
      <c r="K949" s="78"/>
      <c r="L949" s="83" t="s">
        <v>820</v>
      </c>
      <c r="M949" s="79"/>
      <c r="N949" s="79"/>
    </row>
    <row r="950" spans="6:14" x14ac:dyDescent="0.25">
      <c r="F950" s="76" t="s">
        <v>211</v>
      </c>
      <c r="G950" s="78" t="s">
        <v>636</v>
      </c>
      <c r="H950" s="78"/>
      <c r="I950" s="78"/>
      <c r="J950" s="76"/>
      <c r="K950" s="76" t="s">
        <v>213</v>
      </c>
      <c r="L950" s="78" t="s">
        <v>637</v>
      </c>
      <c r="M950" s="79"/>
      <c r="N950" s="79"/>
    </row>
    <row r="951" spans="6:14" x14ac:dyDescent="0.25">
      <c r="F951" s="76" t="s">
        <v>215</v>
      </c>
      <c r="G951" s="78" t="s">
        <v>638</v>
      </c>
      <c r="H951" s="78" t="s">
        <v>639</v>
      </c>
      <c r="I951" s="80">
        <v>891346245</v>
      </c>
      <c r="J951" s="76" t="s">
        <v>218</v>
      </c>
      <c r="K951" s="78"/>
      <c r="L951" s="78" t="s">
        <v>640</v>
      </c>
      <c r="M951" s="79"/>
      <c r="N951" s="79"/>
    </row>
    <row r="952" spans="6:14" x14ac:dyDescent="0.25">
      <c r="F952" s="76"/>
      <c r="G952" s="78"/>
      <c r="H952" s="78"/>
      <c r="I952" s="78"/>
      <c r="J952" s="76"/>
      <c r="K952" s="76" t="s">
        <v>220</v>
      </c>
      <c r="L952" s="78"/>
      <c r="M952" s="79"/>
      <c r="N952" s="79"/>
    </row>
    <row r="953" spans="6:14" x14ac:dyDescent="0.25">
      <c r="F953" s="76" t="s">
        <v>221</v>
      </c>
      <c r="G953" s="78" t="s">
        <v>162</v>
      </c>
      <c r="H953" s="78"/>
      <c r="I953" s="78"/>
      <c r="J953" s="76"/>
      <c r="K953" s="76" t="s">
        <v>222</v>
      </c>
      <c r="L953" s="78" t="s">
        <v>651</v>
      </c>
      <c r="M953" s="79"/>
      <c r="N953" s="79"/>
    </row>
    <row r="954" spans="6:14" x14ac:dyDescent="0.25">
      <c r="F954" s="78"/>
      <c r="G954" s="78"/>
      <c r="H954" s="78"/>
      <c r="I954" s="78"/>
      <c r="J954" s="78"/>
      <c r="K954" s="78"/>
      <c r="L954" s="78"/>
      <c r="M954" s="79"/>
      <c r="N954" s="79"/>
    </row>
    <row r="955" spans="6:14" x14ac:dyDescent="0.25">
      <c r="F955" s="76" t="s">
        <v>209</v>
      </c>
      <c r="G955" s="77">
        <v>9002221</v>
      </c>
      <c r="H955" s="78"/>
      <c r="I955" s="78"/>
      <c r="J955" s="76"/>
      <c r="K955" s="76" t="s">
        <v>123</v>
      </c>
      <c r="L955" s="78" t="s">
        <v>821</v>
      </c>
      <c r="M955" s="79"/>
      <c r="N955" s="79"/>
    </row>
    <row r="956" spans="6:14" x14ac:dyDescent="0.25">
      <c r="F956" s="76" t="s">
        <v>211</v>
      </c>
      <c r="G956" s="78" t="s">
        <v>822</v>
      </c>
      <c r="H956" s="78"/>
      <c r="I956" s="78"/>
      <c r="J956" s="76"/>
      <c r="K956" s="76" t="s">
        <v>213</v>
      </c>
      <c r="L956" s="78" t="s">
        <v>823</v>
      </c>
      <c r="M956" s="79"/>
      <c r="N956" s="79"/>
    </row>
    <row r="957" spans="6:14" x14ac:dyDescent="0.25">
      <c r="F957" s="76" t="s">
        <v>215</v>
      </c>
      <c r="G957" s="83" t="s">
        <v>824</v>
      </c>
      <c r="H957" s="78" t="s">
        <v>722</v>
      </c>
      <c r="I957" s="80">
        <v>922400000</v>
      </c>
      <c r="J957" s="76" t="s">
        <v>218</v>
      </c>
      <c r="K957" s="78"/>
      <c r="L957" s="78" t="s">
        <v>825</v>
      </c>
      <c r="M957" s="79"/>
      <c r="N957" s="79"/>
    </row>
    <row r="958" spans="6:14" x14ac:dyDescent="0.25">
      <c r="F958" s="76"/>
      <c r="G958" s="83" t="s">
        <v>826</v>
      </c>
      <c r="H958" s="78"/>
      <c r="I958" s="78"/>
      <c r="J958" s="76"/>
      <c r="K958" s="76" t="s">
        <v>220</v>
      </c>
      <c r="L958" s="78"/>
      <c r="M958" s="79"/>
      <c r="N958" s="79"/>
    </row>
    <row r="959" spans="6:14" x14ac:dyDescent="0.25">
      <c r="F959" s="76" t="s">
        <v>221</v>
      </c>
      <c r="G959" s="78" t="s">
        <v>162</v>
      </c>
      <c r="H959" s="78"/>
      <c r="I959" s="78"/>
      <c r="J959" s="76"/>
      <c r="K959" s="76" t="s">
        <v>222</v>
      </c>
      <c r="L959" s="78" t="s">
        <v>162</v>
      </c>
      <c r="M959" s="79"/>
      <c r="N959" s="79"/>
    </row>
    <row r="960" spans="6:14" x14ac:dyDescent="0.25">
      <c r="F960" s="78"/>
      <c r="G960" s="78"/>
      <c r="H960" s="78"/>
      <c r="I960" s="78"/>
      <c r="J960" s="78"/>
      <c r="K960" s="78"/>
      <c r="L960" s="78"/>
      <c r="M960" s="79"/>
      <c r="N960" s="79"/>
    </row>
    <row r="961" spans="6:14" x14ac:dyDescent="0.25">
      <c r="F961" s="76" t="s">
        <v>209</v>
      </c>
      <c r="G961" s="77">
        <v>9002321</v>
      </c>
      <c r="H961" s="78"/>
      <c r="I961" s="78"/>
      <c r="J961" s="76"/>
      <c r="K961" s="76" t="s">
        <v>123</v>
      </c>
      <c r="L961" s="78" t="s">
        <v>827</v>
      </c>
      <c r="M961" s="79"/>
      <c r="N961" s="79"/>
    </row>
    <row r="962" spans="6:14" x14ac:dyDescent="0.25">
      <c r="F962" s="76" t="s">
        <v>211</v>
      </c>
      <c r="G962" s="78" t="s">
        <v>828</v>
      </c>
      <c r="H962" s="78"/>
      <c r="I962" s="78"/>
      <c r="J962" s="76"/>
      <c r="K962" s="76" t="s">
        <v>213</v>
      </c>
      <c r="L962" s="78" t="s">
        <v>829</v>
      </c>
      <c r="M962" s="79"/>
      <c r="N962" s="79"/>
    </row>
    <row r="963" spans="6:14" x14ac:dyDescent="0.25">
      <c r="F963" s="76" t="s">
        <v>215</v>
      </c>
      <c r="G963" s="78" t="s">
        <v>830</v>
      </c>
      <c r="H963" s="78" t="s">
        <v>547</v>
      </c>
      <c r="I963" s="80">
        <v>336078403</v>
      </c>
      <c r="J963" s="76" t="s">
        <v>218</v>
      </c>
      <c r="K963" s="78"/>
      <c r="L963" s="78" t="s">
        <v>831</v>
      </c>
      <c r="M963" s="79"/>
      <c r="N963" s="79"/>
    </row>
    <row r="964" spans="6:14" x14ac:dyDescent="0.25">
      <c r="F964" s="76"/>
      <c r="G964" s="78"/>
      <c r="H964" s="78"/>
      <c r="I964" s="78"/>
      <c r="J964" s="76"/>
      <c r="K964" s="76" t="s">
        <v>220</v>
      </c>
      <c r="L964" s="78"/>
      <c r="M964" s="79"/>
      <c r="N964" s="79"/>
    </row>
    <row r="965" spans="6:14" x14ac:dyDescent="0.25">
      <c r="F965" s="76" t="s">
        <v>221</v>
      </c>
      <c r="G965" s="78" t="s">
        <v>162</v>
      </c>
      <c r="H965" s="78"/>
      <c r="I965" s="78"/>
      <c r="J965" s="76"/>
      <c r="K965" s="76" t="s">
        <v>222</v>
      </c>
      <c r="L965" s="78" t="s">
        <v>162</v>
      </c>
      <c r="M965" s="79"/>
      <c r="N965" s="79"/>
    </row>
    <row r="966" spans="6:14" x14ac:dyDescent="0.25">
      <c r="F966" s="78"/>
      <c r="G966" s="78"/>
      <c r="H966" s="78"/>
      <c r="I966" s="78"/>
      <c r="J966" s="78"/>
      <c r="K966" s="78"/>
      <c r="L966" s="78"/>
      <c r="M966" s="79"/>
      <c r="N966" s="79"/>
    </row>
    <row r="967" spans="6:14" x14ac:dyDescent="0.25">
      <c r="F967" s="76" t="s">
        <v>209</v>
      </c>
      <c r="G967" s="77">
        <v>9002421</v>
      </c>
      <c r="H967" s="78"/>
      <c r="I967" s="78"/>
      <c r="J967" s="76"/>
      <c r="K967" s="76" t="s">
        <v>123</v>
      </c>
      <c r="L967" s="78" t="s">
        <v>832</v>
      </c>
      <c r="M967" s="79"/>
      <c r="N967" s="79"/>
    </row>
    <row r="968" spans="6:14" x14ac:dyDescent="0.25">
      <c r="F968" s="76" t="s">
        <v>211</v>
      </c>
      <c r="G968" s="83" t="s">
        <v>677</v>
      </c>
      <c r="H968" s="83"/>
      <c r="I968" s="83"/>
      <c r="J968" s="78"/>
      <c r="K968" s="78"/>
      <c r="L968" s="78"/>
      <c r="M968" s="79"/>
      <c r="N968" s="79"/>
    </row>
    <row r="969" spans="6:14" x14ac:dyDescent="0.25">
      <c r="F969" s="76"/>
      <c r="G969" s="83" t="s">
        <v>362</v>
      </c>
      <c r="H969" s="83"/>
      <c r="I969" s="83"/>
      <c r="J969" s="76"/>
      <c r="K969" s="76" t="s">
        <v>213</v>
      </c>
      <c r="L969" s="78" t="s">
        <v>637</v>
      </c>
      <c r="M969" s="79"/>
      <c r="N969" s="79"/>
    </row>
    <row r="970" spans="6:14" x14ac:dyDescent="0.25">
      <c r="F970" s="76" t="s">
        <v>215</v>
      </c>
      <c r="G970" s="78" t="s">
        <v>638</v>
      </c>
      <c r="H970" s="78" t="s">
        <v>639</v>
      </c>
      <c r="I970" s="80">
        <v>891346245</v>
      </c>
      <c r="J970" s="76" t="s">
        <v>218</v>
      </c>
      <c r="K970" s="78"/>
      <c r="L970" s="78" t="s">
        <v>640</v>
      </c>
      <c r="M970" s="79"/>
      <c r="N970" s="79"/>
    </row>
    <row r="971" spans="6:14" x14ac:dyDescent="0.25">
      <c r="F971" s="76"/>
      <c r="G971" s="78"/>
      <c r="H971" s="78"/>
      <c r="I971" s="78"/>
      <c r="J971" s="76"/>
      <c r="K971" s="76" t="s">
        <v>220</v>
      </c>
      <c r="L971" s="78"/>
      <c r="M971" s="79"/>
      <c r="N971" s="79"/>
    </row>
    <row r="972" spans="6:14" x14ac:dyDescent="0.25">
      <c r="F972" s="76" t="s">
        <v>221</v>
      </c>
      <c r="G972" s="78" t="s">
        <v>162</v>
      </c>
      <c r="H972" s="78"/>
      <c r="I972" s="78"/>
      <c r="J972" s="76"/>
      <c r="K972" s="76" t="s">
        <v>222</v>
      </c>
      <c r="L972" s="78" t="s">
        <v>651</v>
      </c>
      <c r="M972" s="79"/>
      <c r="N972" s="79"/>
    </row>
    <row r="973" spans="6:14" x14ac:dyDescent="0.25">
      <c r="F973" s="78"/>
      <c r="G973" s="78"/>
      <c r="H973" s="78"/>
      <c r="I973" s="78"/>
      <c r="J973" s="78"/>
      <c r="K973" s="78"/>
      <c r="L973" s="78"/>
      <c r="M973" s="79"/>
      <c r="N973" s="79"/>
    </row>
    <row r="974" spans="6:14" x14ac:dyDescent="0.25">
      <c r="F974" s="78"/>
      <c r="G974" s="78"/>
      <c r="H974" s="78"/>
      <c r="I974" s="78"/>
      <c r="J974" s="81" t="s">
        <v>262</v>
      </c>
      <c r="K974" s="82">
        <v>19</v>
      </c>
      <c r="L974" s="81" t="s">
        <v>263</v>
      </c>
      <c r="M974" s="79"/>
      <c r="N974" s="79"/>
    </row>
    <row r="975" spans="6:14" x14ac:dyDescent="0.25">
      <c r="F975" s="78"/>
      <c r="G975" s="78"/>
      <c r="H975" s="78"/>
      <c r="I975" s="78"/>
      <c r="J975" s="78"/>
      <c r="K975" s="78"/>
      <c r="L975" s="78"/>
      <c r="M975" s="79"/>
      <c r="N975" s="79"/>
    </row>
    <row r="976" spans="6:14" x14ac:dyDescent="0.25">
      <c r="F976" s="76"/>
      <c r="G976" s="76"/>
      <c r="H976" s="76"/>
      <c r="I976" s="78"/>
      <c r="J976" s="78"/>
      <c r="K976" s="78"/>
      <c r="L976" s="78"/>
      <c r="M976" s="79"/>
      <c r="N976" s="79"/>
    </row>
    <row r="977" spans="6:14" x14ac:dyDescent="0.25">
      <c r="F977" s="78" t="s">
        <v>264</v>
      </c>
      <c r="G977" s="78"/>
      <c r="H977" s="78"/>
      <c r="I977" s="78"/>
      <c r="J977" s="78"/>
      <c r="K977" s="78"/>
      <c r="L977" s="78"/>
      <c r="M977" s="79"/>
      <c r="N977" s="79"/>
    </row>
    <row r="978" spans="6:14" x14ac:dyDescent="0.25">
      <c r="F978" s="78" t="s">
        <v>265</v>
      </c>
      <c r="G978" s="78"/>
      <c r="H978" s="78"/>
      <c r="I978" s="78"/>
      <c r="J978" s="78"/>
      <c r="K978" s="78"/>
      <c r="L978" s="78"/>
      <c r="M978" s="79"/>
      <c r="N978" s="79"/>
    </row>
    <row r="979" spans="6:14" x14ac:dyDescent="0.25">
      <c r="F979" s="78"/>
      <c r="G979" s="78"/>
      <c r="H979" s="78"/>
      <c r="I979" s="78"/>
      <c r="J979" s="78"/>
      <c r="K979" s="78"/>
      <c r="L979" s="78"/>
      <c r="M979" s="79"/>
      <c r="N979" s="79"/>
    </row>
    <row r="980" spans="6:14" x14ac:dyDescent="0.25">
      <c r="F980" s="76" t="s">
        <v>209</v>
      </c>
      <c r="G980" s="77">
        <v>9003021</v>
      </c>
      <c r="H980" s="78"/>
      <c r="I980" s="78"/>
      <c r="J980" s="76"/>
      <c r="K980" s="76" t="s">
        <v>123</v>
      </c>
      <c r="L980" s="78" t="s">
        <v>833</v>
      </c>
      <c r="M980" s="79"/>
      <c r="N980" s="79"/>
    </row>
    <row r="981" spans="6:14" x14ac:dyDescent="0.25">
      <c r="F981" s="76" t="s">
        <v>211</v>
      </c>
      <c r="G981" s="78" t="s">
        <v>834</v>
      </c>
      <c r="H981" s="78"/>
      <c r="I981" s="78"/>
      <c r="J981" s="76"/>
      <c r="K981" s="76" t="s">
        <v>213</v>
      </c>
      <c r="L981" s="78" t="s">
        <v>835</v>
      </c>
      <c r="M981" s="79"/>
      <c r="N981" s="79"/>
    </row>
    <row r="982" spans="6:14" x14ac:dyDescent="0.25">
      <c r="F982" s="76" t="s">
        <v>215</v>
      </c>
      <c r="G982" s="78" t="s">
        <v>783</v>
      </c>
      <c r="H982" s="78" t="s">
        <v>358</v>
      </c>
      <c r="I982" s="80">
        <v>772104018</v>
      </c>
      <c r="J982" s="76" t="s">
        <v>218</v>
      </c>
      <c r="K982" s="78"/>
      <c r="L982" s="78" t="s">
        <v>836</v>
      </c>
      <c r="M982" s="79"/>
      <c r="N982" s="79"/>
    </row>
    <row r="983" spans="6:14" x14ac:dyDescent="0.25">
      <c r="F983" s="76"/>
      <c r="G983" s="78"/>
      <c r="H983" s="78"/>
      <c r="I983" s="78"/>
      <c r="J983" s="76"/>
      <c r="K983" s="76" t="s">
        <v>220</v>
      </c>
      <c r="L983" s="78"/>
      <c r="M983" s="79"/>
      <c r="N983" s="79"/>
    </row>
    <row r="984" spans="6:14" x14ac:dyDescent="0.25">
      <c r="F984" s="76" t="s">
        <v>221</v>
      </c>
      <c r="G984" s="78" t="s">
        <v>162</v>
      </c>
      <c r="H984" s="78"/>
      <c r="I984" s="78"/>
      <c r="J984" s="76"/>
      <c r="K984" s="76" t="s">
        <v>222</v>
      </c>
      <c r="L984" s="78" t="s">
        <v>837</v>
      </c>
      <c r="M984" s="79"/>
      <c r="N984" s="79"/>
    </row>
    <row r="985" spans="6:14" x14ac:dyDescent="0.25">
      <c r="F985" s="78"/>
      <c r="G985" s="78"/>
      <c r="H985" s="78"/>
      <c r="I985" s="78"/>
      <c r="J985" s="78"/>
      <c r="K985" s="78"/>
      <c r="L985" s="78"/>
      <c r="M985" s="79"/>
      <c r="N985" s="79"/>
    </row>
    <row r="986" spans="6:14" x14ac:dyDescent="0.25">
      <c r="F986" s="76" t="s">
        <v>209</v>
      </c>
      <c r="G986" s="77">
        <v>9003821</v>
      </c>
      <c r="H986" s="78"/>
      <c r="I986" s="78"/>
      <c r="J986" s="76"/>
      <c r="K986" s="76" t="s">
        <v>123</v>
      </c>
      <c r="L986" s="78" t="s">
        <v>838</v>
      </c>
      <c r="M986" s="79"/>
      <c r="N986" s="79"/>
    </row>
    <row r="987" spans="6:14" x14ac:dyDescent="0.25">
      <c r="F987" s="76" t="s">
        <v>211</v>
      </c>
      <c r="G987" s="78" t="s">
        <v>636</v>
      </c>
      <c r="H987" s="78"/>
      <c r="I987" s="78"/>
      <c r="J987" s="76"/>
      <c r="K987" s="76" t="s">
        <v>213</v>
      </c>
      <c r="L987" s="78" t="s">
        <v>637</v>
      </c>
      <c r="M987" s="79"/>
      <c r="N987" s="79"/>
    </row>
    <row r="988" spans="6:14" x14ac:dyDescent="0.25">
      <c r="F988" s="76" t="s">
        <v>215</v>
      </c>
      <c r="G988" s="78" t="s">
        <v>638</v>
      </c>
      <c r="H988" s="78" t="s">
        <v>639</v>
      </c>
      <c r="I988" s="80">
        <v>891346245</v>
      </c>
      <c r="J988" s="76" t="s">
        <v>218</v>
      </c>
      <c r="K988" s="78"/>
      <c r="L988" s="78" t="s">
        <v>640</v>
      </c>
      <c r="M988" s="79"/>
      <c r="N988" s="79"/>
    </row>
    <row r="989" spans="6:14" x14ac:dyDescent="0.25">
      <c r="F989" s="76"/>
      <c r="G989" s="78"/>
      <c r="H989" s="78"/>
      <c r="I989" s="78"/>
      <c r="J989" s="76"/>
      <c r="K989" s="76" t="s">
        <v>220</v>
      </c>
      <c r="L989" s="78"/>
      <c r="M989" s="79"/>
      <c r="N989" s="79"/>
    </row>
    <row r="990" spans="6:14" x14ac:dyDescent="0.25">
      <c r="F990" s="76" t="s">
        <v>221</v>
      </c>
      <c r="G990" s="78" t="s">
        <v>162</v>
      </c>
      <c r="H990" s="78"/>
      <c r="I990" s="78"/>
      <c r="J990" s="76"/>
      <c r="K990" s="76" t="s">
        <v>222</v>
      </c>
      <c r="L990" s="78" t="s">
        <v>651</v>
      </c>
      <c r="M990" s="79"/>
      <c r="N990" s="79"/>
    </row>
    <row r="991" spans="6:14" x14ac:dyDescent="0.25">
      <c r="F991" s="78"/>
      <c r="G991" s="78"/>
      <c r="H991" s="78"/>
      <c r="I991" s="78"/>
      <c r="J991" s="78"/>
      <c r="K991" s="78"/>
      <c r="L991" s="78"/>
      <c r="M991" s="79"/>
      <c r="N991" s="79"/>
    </row>
    <row r="992" spans="6:14" x14ac:dyDescent="0.25">
      <c r="F992" s="76" t="s">
        <v>209</v>
      </c>
      <c r="G992" s="77">
        <v>9003921</v>
      </c>
      <c r="H992" s="78"/>
      <c r="I992" s="78"/>
      <c r="J992" s="76"/>
      <c r="K992" s="76" t="s">
        <v>123</v>
      </c>
      <c r="L992" s="78" t="s">
        <v>839</v>
      </c>
      <c r="M992" s="79"/>
      <c r="N992" s="79"/>
    </row>
    <row r="993" spans="6:14" x14ac:dyDescent="0.25">
      <c r="F993" s="76" t="s">
        <v>211</v>
      </c>
      <c r="G993" s="78" t="s">
        <v>840</v>
      </c>
      <c r="H993" s="78"/>
      <c r="I993" s="78"/>
      <c r="J993" s="76"/>
      <c r="K993" s="76" t="s">
        <v>213</v>
      </c>
      <c r="L993" s="78" t="s">
        <v>841</v>
      </c>
      <c r="M993" s="79"/>
      <c r="N993" s="79"/>
    </row>
    <row r="994" spans="6:14" x14ac:dyDescent="0.25">
      <c r="F994" s="76" t="s">
        <v>215</v>
      </c>
      <c r="G994" s="78" t="s">
        <v>842</v>
      </c>
      <c r="H994" s="78" t="s">
        <v>843</v>
      </c>
      <c r="I994" s="80">
        <v>366160111</v>
      </c>
      <c r="J994" s="76" t="s">
        <v>218</v>
      </c>
      <c r="K994" s="78"/>
      <c r="L994" s="78" t="s">
        <v>844</v>
      </c>
      <c r="M994" s="79"/>
      <c r="N994" s="79"/>
    </row>
    <row r="995" spans="6:14" x14ac:dyDescent="0.25">
      <c r="F995" s="76"/>
      <c r="G995" s="78"/>
      <c r="H995" s="78"/>
      <c r="I995" s="78"/>
      <c r="J995" s="76"/>
      <c r="K995" s="76" t="s">
        <v>220</v>
      </c>
      <c r="L995" s="78"/>
      <c r="M995" s="79"/>
      <c r="N995" s="79"/>
    </row>
    <row r="996" spans="6:14" x14ac:dyDescent="0.25">
      <c r="F996" s="76" t="s">
        <v>221</v>
      </c>
      <c r="G996" s="78" t="s">
        <v>162</v>
      </c>
      <c r="H996" s="78"/>
      <c r="I996" s="78"/>
      <c r="J996" s="76"/>
      <c r="K996" s="76" t="s">
        <v>222</v>
      </c>
      <c r="L996" s="78" t="s">
        <v>845</v>
      </c>
      <c r="M996" s="79"/>
      <c r="N996" s="79"/>
    </row>
    <row r="997" spans="6:14" x14ac:dyDescent="0.25">
      <c r="F997" s="78"/>
      <c r="G997" s="78"/>
      <c r="H997" s="78"/>
      <c r="I997" s="78"/>
      <c r="J997" s="78"/>
      <c r="K997" s="78"/>
      <c r="L997" s="78"/>
      <c r="M997" s="79"/>
      <c r="N997" s="79"/>
    </row>
    <row r="998" spans="6:14" x14ac:dyDescent="0.25">
      <c r="F998" s="76" t="s">
        <v>209</v>
      </c>
      <c r="G998" s="77">
        <v>9004221</v>
      </c>
      <c r="H998" s="78"/>
      <c r="I998" s="78"/>
      <c r="J998" s="76"/>
      <c r="K998" s="76" t="s">
        <v>123</v>
      </c>
      <c r="L998" s="78" t="s">
        <v>846</v>
      </c>
      <c r="M998" s="79"/>
      <c r="N998" s="79"/>
    </row>
    <row r="999" spans="6:14" x14ac:dyDescent="0.25">
      <c r="F999" s="76" t="s">
        <v>211</v>
      </c>
      <c r="G999" s="83" t="s">
        <v>847</v>
      </c>
      <c r="H999" s="83"/>
      <c r="I999" s="83"/>
      <c r="J999" s="78"/>
      <c r="K999" s="78"/>
      <c r="L999" s="78"/>
      <c r="M999" s="79"/>
      <c r="N999" s="79"/>
    </row>
    <row r="1000" spans="6:14" x14ac:dyDescent="0.25">
      <c r="F1000" s="76"/>
      <c r="G1000" s="83" t="s">
        <v>848</v>
      </c>
      <c r="H1000" s="83"/>
      <c r="I1000" s="83"/>
      <c r="J1000" s="76"/>
      <c r="K1000" s="76" t="s">
        <v>213</v>
      </c>
      <c r="L1000" s="78" t="s">
        <v>849</v>
      </c>
      <c r="M1000" s="79"/>
      <c r="N1000" s="79"/>
    </row>
    <row r="1001" spans="6:14" x14ac:dyDescent="0.25">
      <c r="F1001" s="76" t="s">
        <v>215</v>
      </c>
      <c r="G1001" s="78" t="s">
        <v>850</v>
      </c>
      <c r="H1001" s="78" t="s">
        <v>851</v>
      </c>
      <c r="I1001" s="78" t="s">
        <v>852</v>
      </c>
      <c r="J1001" s="76" t="s">
        <v>218</v>
      </c>
      <c r="K1001" s="78"/>
      <c r="L1001" s="78" t="s">
        <v>853</v>
      </c>
      <c r="M1001" s="79"/>
      <c r="N1001" s="79"/>
    </row>
    <row r="1002" spans="6:14" x14ac:dyDescent="0.25">
      <c r="F1002" s="76"/>
      <c r="G1002" s="78"/>
      <c r="H1002" s="78"/>
      <c r="I1002" s="78"/>
      <c r="J1002" s="76"/>
      <c r="K1002" s="76" t="s">
        <v>220</v>
      </c>
      <c r="L1002" s="78"/>
      <c r="M1002" s="79"/>
      <c r="N1002" s="79"/>
    </row>
    <row r="1003" spans="6:14" x14ac:dyDescent="0.25">
      <c r="F1003" s="76" t="s">
        <v>221</v>
      </c>
      <c r="G1003" s="78" t="s">
        <v>162</v>
      </c>
      <c r="H1003" s="78"/>
      <c r="I1003" s="78"/>
      <c r="J1003" s="76"/>
      <c r="K1003" s="76" t="s">
        <v>222</v>
      </c>
      <c r="L1003" s="78" t="s">
        <v>854</v>
      </c>
      <c r="M1003" s="79"/>
      <c r="N1003" s="79"/>
    </row>
    <row r="1004" spans="6:14" x14ac:dyDescent="0.25">
      <c r="F1004" s="78"/>
      <c r="G1004" s="78"/>
      <c r="H1004" s="78"/>
      <c r="I1004" s="78"/>
      <c r="J1004" s="78"/>
      <c r="K1004" s="78"/>
      <c r="L1004" s="78"/>
      <c r="M1004" s="79"/>
      <c r="N1004" s="79"/>
    </row>
    <row r="1005" spans="6:14" x14ac:dyDescent="0.25">
      <c r="F1005" s="76" t="s">
        <v>209</v>
      </c>
      <c r="G1005" s="77">
        <v>9004421</v>
      </c>
      <c r="H1005" s="78"/>
      <c r="I1005" s="78"/>
      <c r="J1005" s="76"/>
      <c r="K1005" s="76" t="s">
        <v>123</v>
      </c>
      <c r="L1005" s="78" t="s">
        <v>855</v>
      </c>
      <c r="M1005" s="79"/>
      <c r="N1005" s="79"/>
    </row>
    <row r="1006" spans="6:14" x14ac:dyDescent="0.25">
      <c r="F1006" s="76" t="s">
        <v>211</v>
      </c>
      <c r="G1006" s="78" t="s">
        <v>636</v>
      </c>
      <c r="H1006" s="78"/>
      <c r="I1006" s="78"/>
      <c r="J1006" s="76"/>
      <c r="K1006" s="76" t="s">
        <v>213</v>
      </c>
      <c r="L1006" s="78" t="s">
        <v>637</v>
      </c>
      <c r="M1006" s="79"/>
      <c r="N1006" s="79"/>
    </row>
    <row r="1007" spans="6:14" x14ac:dyDescent="0.25">
      <c r="F1007" s="76" t="s">
        <v>215</v>
      </c>
      <c r="G1007" s="78" t="s">
        <v>638</v>
      </c>
      <c r="H1007" s="78" t="s">
        <v>639</v>
      </c>
      <c r="I1007" s="80">
        <v>891346245</v>
      </c>
      <c r="J1007" s="76" t="s">
        <v>218</v>
      </c>
      <c r="K1007" s="78"/>
      <c r="L1007" s="78" t="s">
        <v>640</v>
      </c>
      <c r="M1007" s="79"/>
      <c r="N1007" s="79"/>
    </row>
    <row r="1008" spans="6:14" x14ac:dyDescent="0.25">
      <c r="F1008" s="76"/>
      <c r="G1008" s="78"/>
      <c r="H1008" s="78"/>
      <c r="I1008" s="78"/>
      <c r="J1008" s="76"/>
      <c r="K1008" s="76" t="s">
        <v>220</v>
      </c>
      <c r="L1008" s="78"/>
      <c r="M1008" s="79"/>
      <c r="N1008" s="79"/>
    </row>
    <row r="1009" spans="6:14" x14ac:dyDescent="0.25">
      <c r="F1009" s="76" t="s">
        <v>221</v>
      </c>
      <c r="G1009" s="78" t="s">
        <v>162</v>
      </c>
      <c r="H1009" s="78"/>
      <c r="I1009" s="78"/>
      <c r="J1009" s="76"/>
      <c r="K1009" s="76" t="s">
        <v>222</v>
      </c>
      <c r="L1009" s="78" t="s">
        <v>651</v>
      </c>
      <c r="M1009" s="79"/>
      <c r="N1009" s="79"/>
    </row>
    <row r="1010" spans="6:14" x14ac:dyDescent="0.25">
      <c r="F1010" s="78"/>
      <c r="G1010" s="78"/>
      <c r="H1010" s="78"/>
      <c r="I1010" s="78"/>
      <c r="J1010" s="78"/>
      <c r="K1010" s="78"/>
      <c r="L1010" s="78"/>
      <c r="M1010" s="79"/>
      <c r="N1010" s="79"/>
    </row>
    <row r="1011" spans="6:14" x14ac:dyDescent="0.25">
      <c r="F1011" s="76" t="s">
        <v>209</v>
      </c>
      <c r="G1011" s="77">
        <v>9004521</v>
      </c>
      <c r="H1011" s="78"/>
      <c r="I1011" s="78"/>
      <c r="J1011" s="76"/>
      <c r="K1011" s="76" t="s">
        <v>123</v>
      </c>
      <c r="L1011" s="78" t="s">
        <v>753</v>
      </c>
      <c r="M1011" s="79"/>
      <c r="N1011" s="79"/>
    </row>
    <row r="1012" spans="6:14" x14ac:dyDescent="0.25">
      <c r="F1012" s="76" t="s">
        <v>211</v>
      </c>
      <c r="G1012" s="78" t="s">
        <v>636</v>
      </c>
      <c r="H1012" s="78"/>
      <c r="I1012" s="78"/>
      <c r="J1012" s="76"/>
      <c r="K1012" s="76" t="s">
        <v>213</v>
      </c>
      <c r="L1012" s="78" t="s">
        <v>637</v>
      </c>
      <c r="M1012" s="79"/>
      <c r="N1012" s="79"/>
    </row>
    <row r="1013" spans="6:14" x14ac:dyDescent="0.25">
      <c r="F1013" s="76" t="s">
        <v>215</v>
      </c>
      <c r="G1013" s="78" t="s">
        <v>638</v>
      </c>
      <c r="H1013" s="78" t="s">
        <v>639</v>
      </c>
      <c r="I1013" s="80">
        <v>891346245</v>
      </c>
      <c r="J1013" s="76" t="s">
        <v>218</v>
      </c>
      <c r="K1013" s="78"/>
      <c r="L1013" s="78" t="s">
        <v>640</v>
      </c>
      <c r="M1013" s="79"/>
      <c r="N1013" s="79"/>
    </row>
    <row r="1014" spans="6:14" x14ac:dyDescent="0.25">
      <c r="F1014" s="76"/>
      <c r="G1014" s="78"/>
      <c r="H1014" s="78"/>
      <c r="I1014" s="78"/>
      <c r="J1014" s="76"/>
      <c r="K1014" s="76" t="s">
        <v>220</v>
      </c>
      <c r="L1014" s="78"/>
      <c r="M1014" s="79"/>
      <c r="N1014" s="79"/>
    </row>
    <row r="1015" spans="6:14" x14ac:dyDescent="0.25">
      <c r="F1015" s="76" t="s">
        <v>221</v>
      </c>
      <c r="G1015" s="78" t="s">
        <v>162</v>
      </c>
      <c r="H1015" s="78"/>
      <c r="I1015" s="78"/>
      <c r="J1015" s="76"/>
      <c r="K1015" s="76" t="s">
        <v>222</v>
      </c>
      <c r="L1015" s="78" t="s">
        <v>651</v>
      </c>
      <c r="M1015" s="79"/>
      <c r="N1015" s="79"/>
    </row>
    <row r="1016" spans="6:14" x14ac:dyDescent="0.25">
      <c r="F1016" s="78"/>
      <c r="G1016" s="78"/>
      <c r="H1016" s="78"/>
      <c r="I1016" s="78"/>
      <c r="J1016" s="78"/>
      <c r="K1016" s="78"/>
      <c r="L1016" s="78"/>
      <c r="M1016" s="79"/>
      <c r="N1016" s="79"/>
    </row>
    <row r="1017" spans="6:14" x14ac:dyDescent="0.25">
      <c r="F1017" s="76" t="s">
        <v>209</v>
      </c>
      <c r="G1017" s="77">
        <v>9004921</v>
      </c>
      <c r="H1017" s="78"/>
      <c r="I1017" s="78"/>
      <c r="J1017" s="76"/>
      <c r="K1017" s="76" t="s">
        <v>123</v>
      </c>
      <c r="L1017" s="78" t="s">
        <v>856</v>
      </c>
      <c r="M1017" s="79"/>
      <c r="N1017" s="79"/>
    </row>
    <row r="1018" spans="6:14" x14ac:dyDescent="0.25">
      <c r="F1018" s="76" t="s">
        <v>211</v>
      </c>
      <c r="G1018" s="78" t="s">
        <v>857</v>
      </c>
      <c r="H1018" s="78"/>
      <c r="I1018" s="78"/>
      <c r="J1018" s="76"/>
      <c r="K1018" s="76" t="s">
        <v>213</v>
      </c>
      <c r="L1018" s="78" t="s">
        <v>858</v>
      </c>
      <c r="M1018" s="79"/>
      <c r="N1018" s="79"/>
    </row>
    <row r="1019" spans="6:14" x14ac:dyDescent="0.25">
      <c r="F1019" s="76" t="s">
        <v>215</v>
      </c>
      <c r="G1019" s="78" t="s">
        <v>859</v>
      </c>
      <c r="H1019" s="78" t="s">
        <v>860</v>
      </c>
      <c r="I1019" s="80">
        <v>198991039</v>
      </c>
      <c r="J1019" s="76" t="s">
        <v>218</v>
      </c>
      <c r="K1019" s="78"/>
      <c r="L1019" s="78" t="s">
        <v>861</v>
      </c>
      <c r="M1019" s="79"/>
      <c r="N1019" s="79"/>
    </row>
    <row r="1020" spans="6:14" x14ac:dyDescent="0.25">
      <c r="F1020" s="76"/>
      <c r="G1020" s="78"/>
      <c r="H1020" s="78"/>
      <c r="I1020" s="78"/>
      <c r="J1020" s="76"/>
      <c r="K1020" s="76" t="s">
        <v>220</v>
      </c>
      <c r="L1020" s="78"/>
      <c r="M1020" s="79"/>
      <c r="N1020" s="79"/>
    </row>
    <row r="1021" spans="6:14" x14ac:dyDescent="0.25">
      <c r="F1021" s="76" t="s">
        <v>221</v>
      </c>
      <c r="G1021" s="78" t="s">
        <v>162</v>
      </c>
      <c r="H1021" s="78"/>
      <c r="I1021" s="78"/>
      <c r="J1021" s="76"/>
      <c r="K1021" s="76" t="s">
        <v>222</v>
      </c>
      <c r="L1021" s="78" t="s">
        <v>862</v>
      </c>
      <c r="M1021" s="79"/>
      <c r="N1021" s="79"/>
    </row>
    <row r="1022" spans="6:14" x14ac:dyDescent="0.25">
      <c r="F1022" s="78"/>
      <c r="G1022" s="78"/>
      <c r="H1022" s="78"/>
      <c r="I1022" s="78"/>
      <c r="J1022" s="78"/>
      <c r="K1022" s="78"/>
      <c r="L1022" s="78"/>
      <c r="M1022" s="79"/>
      <c r="N1022" s="79"/>
    </row>
    <row r="1023" spans="6:14" x14ac:dyDescent="0.25">
      <c r="F1023" s="78"/>
      <c r="G1023" s="78"/>
      <c r="H1023" s="78"/>
      <c r="I1023" s="78"/>
      <c r="J1023" s="81" t="s">
        <v>262</v>
      </c>
      <c r="K1023" s="82">
        <v>20</v>
      </c>
      <c r="L1023" s="81" t="s">
        <v>263</v>
      </c>
      <c r="M1023" s="79"/>
      <c r="N1023" s="79"/>
    </row>
    <row r="1024" spans="6:14" x14ac:dyDescent="0.25">
      <c r="F1024" s="78"/>
      <c r="G1024" s="78"/>
      <c r="H1024" s="78"/>
      <c r="I1024" s="78"/>
      <c r="J1024" s="78"/>
      <c r="K1024" s="78"/>
      <c r="L1024" s="78"/>
      <c r="M1024" s="79"/>
      <c r="N1024" s="79"/>
    </row>
    <row r="1025" spans="6:14" x14ac:dyDescent="0.25">
      <c r="F1025" s="76"/>
      <c r="G1025" s="76"/>
      <c r="H1025" s="76"/>
      <c r="I1025" s="78"/>
      <c r="J1025" s="78"/>
      <c r="K1025" s="78"/>
      <c r="L1025" s="78"/>
      <c r="M1025" s="79"/>
      <c r="N1025" s="79"/>
    </row>
    <row r="1026" spans="6:14" x14ac:dyDescent="0.25">
      <c r="F1026" s="78" t="s">
        <v>264</v>
      </c>
      <c r="G1026" s="78"/>
      <c r="H1026" s="78"/>
      <c r="I1026" s="78"/>
      <c r="J1026" s="78"/>
      <c r="K1026" s="78"/>
      <c r="L1026" s="78"/>
      <c r="M1026" s="79"/>
      <c r="N1026" s="79"/>
    </row>
    <row r="1027" spans="6:14" x14ac:dyDescent="0.25">
      <c r="F1027" s="78" t="s">
        <v>265</v>
      </c>
      <c r="G1027" s="78"/>
      <c r="H1027" s="78"/>
      <c r="I1027" s="78"/>
      <c r="J1027" s="78"/>
      <c r="K1027" s="78"/>
      <c r="L1027" s="78"/>
      <c r="M1027" s="79"/>
      <c r="N1027" s="79"/>
    </row>
    <row r="1028" spans="6:14" x14ac:dyDescent="0.25">
      <c r="F1028" s="78"/>
      <c r="G1028" s="78"/>
      <c r="H1028" s="78"/>
      <c r="I1028" s="78"/>
      <c r="J1028" s="78"/>
      <c r="K1028" s="78"/>
      <c r="L1028" s="78"/>
      <c r="M1028" s="79"/>
      <c r="N1028" s="79"/>
    </row>
    <row r="1029" spans="6:14" x14ac:dyDescent="0.25">
      <c r="F1029" s="76" t="s">
        <v>209</v>
      </c>
      <c r="G1029" s="77">
        <v>9005321</v>
      </c>
      <c r="H1029" s="78"/>
      <c r="I1029" s="78"/>
      <c r="J1029" s="76"/>
      <c r="K1029" s="76" t="s">
        <v>123</v>
      </c>
      <c r="L1029" s="78" t="s">
        <v>863</v>
      </c>
      <c r="M1029" s="79"/>
      <c r="N1029" s="79"/>
    </row>
    <row r="1030" spans="6:14" x14ac:dyDescent="0.25">
      <c r="F1030" s="76" t="s">
        <v>211</v>
      </c>
      <c r="G1030" s="78" t="s">
        <v>864</v>
      </c>
      <c r="H1030" s="78"/>
      <c r="I1030" s="78"/>
      <c r="J1030" s="76"/>
      <c r="K1030" s="76" t="s">
        <v>213</v>
      </c>
      <c r="L1030" s="78" t="s">
        <v>865</v>
      </c>
      <c r="M1030" s="79"/>
      <c r="N1030" s="79"/>
    </row>
    <row r="1031" spans="6:14" x14ac:dyDescent="0.25">
      <c r="F1031" s="76" t="s">
        <v>215</v>
      </c>
      <c r="G1031" s="78" t="s">
        <v>866</v>
      </c>
      <c r="H1031" s="78" t="s">
        <v>547</v>
      </c>
      <c r="I1031" s="80">
        <v>341092654</v>
      </c>
      <c r="J1031" s="76" t="s">
        <v>218</v>
      </c>
      <c r="K1031" s="78"/>
      <c r="L1031" s="78" t="s">
        <v>867</v>
      </c>
      <c r="M1031" s="79"/>
      <c r="N1031" s="79"/>
    </row>
    <row r="1032" spans="6:14" x14ac:dyDescent="0.25">
      <c r="F1032" s="76"/>
      <c r="G1032" s="78"/>
      <c r="H1032" s="78"/>
      <c r="I1032" s="78"/>
      <c r="J1032" s="76"/>
      <c r="K1032" s="76" t="s">
        <v>220</v>
      </c>
      <c r="L1032" s="78"/>
      <c r="M1032" s="79"/>
      <c r="N1032" s="79"/>
    </row>
    <row r="1033" spans="6:14" x14ac:dyDescent="0.25">
      <c r="F1033" s="76" t="s">
        <v>221</v>
      </c>
      <c r="G1033" s="78" t="s">
        <v>162</v>
      </c>
      <c r="H1033" s="78"/>
      <c r="I1033" s="78"/>
      <c r="J1033" s="76"/>
      <c r="K1033" s="76" t="s">
        <v>222</v>
      </c>
      <c r="L1033" s="78" t="s">
        <v>868</v>
      </c>
      <c r="M1033" s="79"/>
      <c r="N1033" s="79"/>
    </row>
    <row r="1034" spans="6:14" x14ac:dyDescent="0.25">
      <c r="F1034" s="78"/>
      <c r="G1034" s="78"/>
      <c r="H1034" s="78"/>
      <c r="I1034" s="78"/>
      <c r="J1034" s="78"/>
      <c r="K1034" s="78"/>
      <c r="L1034" s="78"/>
      <c r="M1034" s="79"/>
      <c r="N1034" s="79"/>
    </row>
    <row r="1035" spans="6:14" x14ac:dyDescent="0.25">
      <c r="F1035" s="76" t="s">
        <v>209</v>
      </c>
      <c r="G1035" s="77">
        <v>9005521</v>
      </c>
      <c r="H1035" s="78"/>
      <c r="I1035" s="78"/>
      <c r="J1035" s="76"/>
      <c r="K1035" s="76" t="s">
        <v>123</v>
      </c>
      <c r="L1035" s="78" t="s">
        <v>869</v>
      </c>
      <c r="M1035" s="79"/>
      <c r="N1035" s="79"/>
    </row>
    <row r="1036" spans="6:14" x14ac:dyDescent="0.25">
      <c r="F1036" s="76" t="s">
        <v>211</v>
      </c>
      <c r="G1036" s="78" t="s">
        <v>870</v>
      </c>
      <c r="H1036" s="78"/>
      <c r="I1036" s="78"/>
      <c r="J1036" s="76"/>
      <c r="K1036" s="76" t="s">
        <v>213</v>
      </c>
      <c r="L1036" s="78" t="s">
        <v>871</v>
      </c>
      <c r="M1036" s="79"/>
      <c r="N1036" s="79"/>
    </row>
    <row r="1037" spans="6:14" x14ac:dyDescent="0.25">
      <c r="F1037" s="76" t="s">
        <v>215</v>
      </c>
      <c r="G1037" s="78" t="s">
        <v>872</v>
      </c>
      <c r="H1037" s="78" t="s">
        <v>792</v>
      </c>
      <c r="I1037" s="80">
        <v>800381417</v>
      </c>
      <c r="J1037" s="76" t="s">
        <v>218</v>
      </c>
      <c r="K1037" s="78"/>
      <c r="L1037" s="78" t="s">
        <v>873</v>
      </c>
      <c r="M1037" s="79"/>
      <c r="N1037" s="79"/>
    </row>
    <row r="1038" spans="6:14" x14ac:dyDescent="0.25">
      <c r="F1038" s="76"/>
      <c r="G1038" s="78"/>
      <c r="H1038" s="78"/>
      <c r="I1038" s="78"/>
      <c r="J1038" s="76"/>
      <c r="K1038" s="76" t="s">
        <v>220</v>
      </c>
      <c r="L1038" s="78"/>
      <c r="M1038" s="79"/>
      <c r="N1038" s="79"/>
    </row>
    <row r="1039" spans="6:14" x14ac:dyDescent="0.25">
      <c r="F1039" s="76" t="s">
        <v>221</v>
      </c>
      <c r="G1039" s="78" t="s">
        <v>162</v>
      </c>
      <c r="H1039" s="78"/>
      <c r="I1039" s="78"/>
      <c r="J1039" s="76"/>
      <c r="K1039" s="76" t="s">
        <v>222</v>
      </c>
      <c r="L1039" s="78" t="s">
        <v>868</v>
      </c>
      <c r="M1039" s="79"/>
      <c r="N1039" s="79"/>
    </row>
    <row r="1040" spans="6:14" x14ac:dyDescent="0.25">
      <c r="F1040" s="78"/>
      <c r="G1040" s="78"/>
      <c r="H1040" s="78"/>
      <c r="I1040" s="78"/>
      <c r="J1040" s="78"/>
      <c r="K1040" s="78"/>
      <c r="L1040" s="78"/>
      <c r="M1040" s="79"/>
      <c r="N1040" s="79"/>
    </row>
    <row r="1041" spans="6:14" x14ac:dyDescent="0.25">
      <c r="F1041" s="76" t="s">
        <v>209</v>
      </c>
      <c r="G1041" s="77">
        <v>9005621</v>
      </c>
      <c r="H1041" s="78"/>
      <c r="I1041" s="78"/>
      <c r="J1041" s="76"/>
      <c r="K1041" s="76" t="s">
        <v>123</v>
      </c>
      <c r="L1041" s="83" t="s">
        <v>874</v>
      </c>
      <c r="M1041" s="79"/>
      <c r="N1041" s="79"/>
    </row>
    <row r="1042" spans="6:14" x14ac:dyDescent="0.25">
      <c r="F1042" s="76" t="s">
        <v>211</v>
      </c>
      <c r="G1042" s="83" t="s">
        <v>875</v>
      </c>
      <c r="H1042" s="83"/>
      <c r="I1042" s="83"/>
      <c r="J1042" s="78"/>
      <c r="K1042" s="78"/>
      <c r="L1042" s="83" t="s">
        <v>876</v>
      </c>
      <c r="M1042" s="79"/>
      <c r="N1042" s="79"/>
    </row>
    <row r="1043" spans="6:14" x14ac:dyDescent="0.25">
      <c r="F1043" s="76"/>
      <c r="G1043" s="83" t="s">
        <v>877</v>
      </c>
      <c r="H1043" s="83"/>
      <c r="I1043" s="83"/>
      <c r="J1043" s="76"/>
      <c r="K1043" s="76" t="s">
        <v>213</v>
      </c>
      <c r="L1043" s="78" t="s">
        <v>878</v>
      </c>
      <c r="M1043" s="79"/>
      <c r="N1043" s="79"/>
    </row>
    <row r="1044" spans="6:14" x14ac:dyDescent="0.25">
      <c r="F1044" s="76" t="s">
        <v>215</v>
      </c>
      <c r="G1044" s="83" t="s">
        <v>879</v>
      </c>
      <c r="H1044" s="78" t="s">
        <v>646</v>
      </c>
      <c r="I1044" s="80">
        <v>600071442</v>
      </c>
      <c r="J1044" s="76" t="s">
        <v>218</v>
      </c>
      <c r="K1044" s="78"/>
      <c r="L1044" s="78" t="s">
        <v>880</v>
      </c>
      <c r="M1044" s="79"/>
      <c r="N1044" s="79"/>
    </row>
    <row r="1045" spans="6:14" x14ac:dyDescent="0.25">
      <c r="F1045" s="76"/>
      <c r="G1045" s="83" t="s">
        <v>881</v>
      </c>
      <c r="H1045" s="78"/>
      <c r="I1045" s="78"/>
      <c r="J1045" s="76"/>
      <c r="K1045" s="76" t="s">
        <v>220</v>
      </c>
      <c r="L1045" s="78"/>
      <c r="M1045" s="79"/>
      <c r="N1045" s="79"/>
    </row>
    <row r="1046" spans="6:14" x14ac:dyDescent="0.25">
      <c r="F1046" s="76" t="s">
        <v>221</v>
      </c>
      <c r="G1046" s="78" t="s">
        <v>162</v>
      </c>
      <c r="H1046" s="78"/>
      <c r="I1046" s="78"/>
      <c r="J1046" s="76"/>
      <c r="K1046" s="76" t="s">
        <v>222</v>
      </c>
      <c r="L1046" s="78" t="s">
        <v>882</v>
      </c>
      <c r="M1046" s="79"/>
      <c r="N1046" s="79"/>
    </row>
    <row r="1047" spans="6:14" x14ac:dyDescent="0.25">
      <c r="F1047" s="78"/>
      <c r="G1047" s="78"/>
      <c r="H1047" s="78"/>
      <c r="I1047" s="78"/>
      <c r="J1047" s="78"/>
      <c r="K1047" s="78"/>
      <c r="L1047" s="78"/>
      <c r="M1047" s="79"/>
      <c r="N1047" s="79"/>
    </row>
    <row r="1048" spans="6:14" x14ac:dyDescent="0.25">
      <c r="F1048" s="76" t="s">
        <v>209</v>
      </c>
      <c r="G1048" s="77">
        <v>9005821</v>
      </c>
      <c r="H1048" s="78"/>
      <c r="I1048" s="78"/>
      <c r="J1048" s="76"/>
      <c r="K1048" s="76" t="s">
        <v>123</v>
      </c>
      <c r="L1048" s="78" t="s">
        <v>883</v>
      </c>
      <c r="M1048" s="79"/>
      <c r="N1048" s="79"/>
    </row>
    <row r="1049" spans="6:14" x14ac:dyDescent="0.25">
      <c r="F1049" s="76" t="s">
        <v>211</v>
      </c>
      <c r="G1049" s="78" t="s">
        <v>884</v>
      </c>
      <c r="H1049" s="78"/>
      <c r="I1049" s="78"/>
      <c r="J1049" s="76"/>
      <c r="K1049" s="76" t="s">
        <v>213</v>
      </c>
      <c r="L1049" s="78" t="s">
        <v>885</v>
      </c>
      <c r="M1049" s="79"/>
      <c r="N1049" s="79"/>
    </row>
    <row r="1050" spans="6:14" x14ac:dyDescent="0.25">
      <c r="F1050" s="76" t="s">
        <v>215</v>
      </c>
      <c r="G1050" s="83" t="s">
        <v>770</v>
      </c>
      <c r="H1050" s="78" t="s">
        <v>617</v>
      </c>
      <c r="I1050" s="80">
        <v>633046873</v>
      </c>
      <c r="J1050" s="76" t="s">
        <v>218</v>
      </c>
      <c r="K1050" s="78"/>
      <c r="L1050" s="78" t="s">
        <v>886</v>
      </c>
      <c r="M1050" s="79"/>
      <c r="N1050" s="79"/>
    </row>
    <row r="1051" spans="6:14" x14ac:dyDescent="0.25">
      <c r="F1051" s="76"/>
      <c r="G1051" s="83" t="s">
        <v>772</v>
      </c>
      <c r="H1051" s="78"/>
      <c r="I1051" s="78"/>
      <c r="J1051" s="76"/>
      <c r="K1051" s="76" t="s">
        <v>220</v>
      </c>
      <c r="L1051" s="78"/>
      <c r="M1051" s="79"/>
      <c r="N1051" s="79"/>
    </row>
    <row r="1052" spans="6:14" x14ac:dyDescent="0.25">
      <c r="F1052" s="76" t="s">
        <v>221</v>
      </c>
      <c r="G1052" s="78" t="s">
        <v>162</v>
      </c>
      <c r="H1052" s="78"/>
      <c r="I1052" s="78"/>
      <c r="J1052" s="76"/>
      <c r="K1052" s="76" t="s">
        <v>222</v>
      </c>
      <c r="L1052" s="78" t="s">
        <v>887</v>
      </c>
      <c r="M1052" s="79"/>
      <c r="N1052" s="79"/>
    </row>
    <row r="1053" spans="6:14" x14ac:dyDescent="0.25">
      <c r="F1053" s="78"/>
      <c r="G1053" s="78"/>
      <c r="H1053" s="78"/>
      <c r="I1053" s="78"/>
      <c r="J1053" s="78"/>
      <c r="K1053" s="78"/>
      <c r="L1053" s="78"/>
      <c r="M1053" s="79"/>
      <c r="N1053" s="79"/>
    </row>
    <row r="1054" spans="6:14" x14ac:dyDescent="0.25">
      <c r="F1054" s="76" t="s">
        <v>209</v>
      </c>
      <c r="G1054" s="77">
        <v>9006421</v>
      </c>
      <c r="H1054" s="78"/>
      <c r="I1054" s="78"/>
      <c r="J1054" s="76"/>
      <c r="K1054" s="76" t="s">
        <v>123</v>
      </c>
      <c r="L1054" s="78" t="s">
        <v>888</v>
      </c>
      <c r="M1054" s="79"/>
      <c r="N1054" s="79"/>
    </row>
    <row r="1055" spans="6:14" x14ac:dyDescent="0.25">
      <c r="F1055" s="76" t="s">
        <v>211</v>
      </c>
      <c r="G1055" s="78" t="s">
        <v>889</v>
      </c>
      <c r="H1055" s="78"/>
      <c r="I1055" s="78"/>
      <c r="J1055" s="76"/>
      <c r="K1055" s="76" t="s">
        <v>213</v>
      </c>
      <c r="L1055" s="78" t="s">
        <v>890</v>
      </c>
      <c r="M1055" s="79"/>
      <c r="N1055" s="79"/>
    </row>
    <row r="1056" spans="6:14" x14ac:dyDescent="0.25">
      <c r="F1056" s="76" t="s">
        <v>215</v>
      </c>
      <c r="G1056" s="78" t="s">
        <v>891</v>
      </c>
      <c r="H1056" s="78" t="s">
        <v>815</v>
      </c>
      <c r="I1056" s="80">
        <v>152191886</v>
      </c>
      <c r="J1056" s="76" t="s">
        <v>218</v>
      </c>
      <c r="K1056" s="78"/>
      <c r="L1056" s="78" t="s">
        <v>892</v>
      </c>
      <c r="M1056" s="79"/>
      <c r="N1056" s="79"/>
    </row>
    <row r="1057" spans="6:14" x14ac:dyDescent="0.25">
      <c r="F1057" s="76"/>
      <c r="G1057" s="78"/>
      <c r="H1057" s="78"/>
      <c r="I1057" s="78"/>
      <c r="J1057" s="76"/>
      <c r="K1057" s="76" t="s">
        <v>220</v>
      </c>
      <c r="L1057" s="78"/>
      <c r="M1057" s="79"/>
      <c r="N1057" s="79"/>
    </row>
    <row r="1058" spans="6:14" x14ac:dyDescent="0.25">
      <c r="F1058" s="76" t="s">
        <v>221</v>
      </c>
      <c r="G1058" s="78" t="s">
        <v>162</v>
      </c>
      <c r="H1058" s="78"/>
      <c r="I1058" s="78"/>
      <c r="J1058" s="76"/>
      <c r="K1058" s="76" t="s">
        <v>222</v>
      </c>
      <c r="L1058" s="78" t="s">
        <v>893</v>
      </c>
      <c r="M1058" s="79"/>
      <c r="N1058" s="79"/>
    </row>
    <row r="1059" spans="6:14" x14ac:dyDescent="0.25">
      <c r="F1059" s="78"/>
      <c r="G1059" s="78"/>
      <c r="H1059" s="78"/>
      <c r="I1059" s="78"/>
      <c r="J1059" s="78"/>
      <c r="K1059" s="78"/>
      <c r="L1059" s="78"/>
      <c r="M1059" s="79"/>
      <c r="N1059" s="79"/>
    </row>
    <row r="1060" spans="6:14" x14ac:dyDescent="0.25">
      <c r="F1060" s="76" t="s">
        <v>209</v>
      </c>
      <c r="G1060" s="77">
        <v>9006821</v>
      </c>
      <c r="H1060" s="78"/>
      <c r="I1060" s="78"/>
      <c r="J1060" s="76"/>
      <c r="K1060" s="76" t="s">
        <v>123</v>
      </c>
      <c r="L1060" s="78" t="s">
        <v>894</v>
      </c>
      <c r="M1060" s="79"/>
      <c r="N1060" s="79"/>
    </row>
    <row r="1061" spans="6:14" x14ac:dyDescent="0.25">
      <c r="F1061" s="76" t="s">
        <v>211</v>
      </c>
      <c r="G1061" s="78" t="s">
        <v>636</v>
      </c>
      <c r="H1061" s="78"/>
      <c r="I1061" s="78"/>
      <c r="J1061" s="76"/>
      <c r="K1061" s="76" t="s">
        <v>213</v>
      </c>
      <c r="L1061" s="78" t="s">
        <v>637</v>
      </c>
      <c r="M1061" s="79"/>
      <c r="N1061" s="79"/>
    </row>
    <row r="1062" spans="6:14" x14ac:dyDescent="0.25">
      <c r="F1062" s="76" t="s">
        <v>215</v>
      </c>
      <c r="G1062" s="78" t="s">
        <v>638</v>
      </c>
      <c r="H1062" s="78" t="s">
        <v>639</v>
      </c>
      <c r="I1062" s="80">
        <v>891346245</v>
      </c>
      <c r="J1062" s="76" t="s">
        <v>218</v>
      </c>
      <c r="K1062" s="78"/>
      <c r="L1062" s="78" t="s">
        <v>640</v>
      </c>
      <c r="M1062" s="79"/>
      <c r="N1062" s="79"/>
    </row>
    <row r="1063" spans="6:14" x14ac:dyDescent="0.25">
      <c r="F1063" s="76"/>
      <c r="G1063" s="78"/>
      <c r="H1063" s="78"/>
      <c r="I1063" s="78"/>
      <c r="J1063" s="76"/>
      <c r="K1063" s="76" t="s">
        <v>220</v>
      </c>
      <c r="L1063" s="78"/>
      <c r="M1063" s="79"/>
      <c r="N1063" s="79"/>
    </row>
    <row r="1064" spans="6:14" x14ac:dyDescent="0.25">
      <c r="F1064" s="76" t="s">
        <v>221</v>
      </c>
      <c r="G1064" s="78" t="s">
        <v>162</v>
      </c>
      <c r="H1064" s="78"/>
      <c r="I1064" s="78"/>
      <c r="J1064" s="76"/>
      <c r="K1064" s="76" t="s">
        <v>222</v>
      </c>
      <c r="L1064" s="78" t="s">
        <v>651</v>
      </c>
      <c r="M1064" s="79"/>
      <c r="N1064" s="79"/>
    </row>
    <row r="1065" spans="6:14" x14ac:dyDescent="0.25">
      <c r="F1065" s="78"/>
      <c r="G1065" s="78"/>
      <c r="H1065" s="78"/>
      <c r="I1065" s="78"/>
      <c r="J1065" s="78"/>
      <c r="K1065" s="78"/>
      <c r="L1065" s="78"/>
      <c r="M1065" s="79"/>
      <c r="N1065" s="79"/>
    </row>
    <row r="1066" spans="6:14" x14ac:dyDescent="0.25">
      <c r="F1066" s="76" t="s">
        <v>209</v>
      </c>
      <c r="G1066" s="77">
        <v>9007121</v>
      </c>
      <c r="H1066" s="78"/>
      <c r="I1066" s="78"/>
      <c r="J1066" s="76"/>
      <c r="K1066" s="76" t="s">
        <v>123</v>
      </c>
      <c r="L1066" s="78" t="s">
        <v>895</v>
      </c>
      <c r="M1066" s="79"/>
      <c r="N1066" s="79"/>
    </row>
    <row r="1067" spans="6:14" x14ac:dyDescent="0.25">
      <c r="F1067" s="76" t="s">
        <v>211</v>
      </c>
      <c r="G1067" s="78" t="s">
        <v>636</v>
      </c>
      <c r="H1067" s="78"/>
      <c r="I1067" s="78"/>
      <c r="J1067" s="76"/>
      <c r="K1067" s="76" t="s">
        <v>213</v>
      </c>
      <c r="L1067" s="78" t="s">
        <v>637</v>
      </c>
      <c r="M1067" s="79"/>
      <c r="N1067" s="79"/>
    </row>
    <row r="1068" spans="6:14" x14ac:dyDescent="0.25">
      <c r="F1068" s="76" t="s">
        <v>215</v>
      </c>
      <c r="G1068" s="78" t="s">
        <v>638</v>
      </c>
      <c r="H1068" s="78" t="s">
        <v>639</v>
      </c>
      <c r="I1068" s="80">
        <v>891346245</v>
      </c>
      <c r="J1068" s="76" t="s">
        <v>218</v>
      </c>
      <c r="K1068" s="78"/>
      <c r="L1068" s="78" t="s">
        <v>640</v>
      </c>
      <c r="M1068" s="79"/>
      <c r="N1068" s="79"/>
    </row>
    <row r="1069" spans="6:14" x14ac:dyDescent="0.25">
      <c r="F1069" s="76"/>
      <c r="G1069" s="78"/>
      <c r="H1069" s="78"/>
      <c r="I1069" s="78"/>
      <c r="J1069" s="76"/>
      <c r="K1069" s="76" t="s">
        <v>220</v>
      </c>
      <c r="L1069" s="78"/>
      <c r="M1069" s="79"/>
      <c r="N1069" s="79"/>
    </row>
    <row r="1070" spans="6:14" x14ac:dyDescent="0.25">
      <c r="F1070" s="76" t="s">
        <v>221</v>
      </c>
      <c r="G1070" s="78" t="s">
        <v>162</v>
      </c>
      <c r="H1070" s="78"/>
      <c r="I1070" s="78"/>
      <c r="J1070" s="76"/>
      <c r="K1070" s="76" t="s">
        <v>222</v>
      </c>
      <c r="L1070" s="78" t="s">
        <v>651</v>
      </c>
      <c r="M1070" s="79"/>
      <c r="N1070" s="79"/>
    </row>
    <row r="1071" spans="6:14" x14ac:dyDescent="0.25">
      <c r="F1071" s="78"/>
      <c r="G1071" s="78"/>
      <c r="H1071" s="78"/>
      <c r="I1071" s="78"/>
      <c r="J1071" s="78"/>
      <c r="K1071" s="78"/>
      <c r="L1071" s="78"/>
      <c r="M1071" s="79"/>
      <c r="N1071" s="79"/>
    </row>
    <row r="1072" spans="6:14" x14ac:dyDescent="0.25">
      <c r="F1072" s="78"/>
      <c r="G1072" s="78"/>
      <c r="H1072" s="78"/>
      <c r="I1072" s="78"/>
      <c r="J1072" s="81" t="s">
        <v>262</v>
      </c>
      <c r="K1072" s="82">
        <v>21</v>
      </c>
      <c r="L1072" s="81" t="s">
        <v>263</v>
      </c>
      <c r="M1072" s="79"/>
      <c r="N1072" s="79"/>
    </row>
    <row r="1073" spans="6:14" x14ac:dyDescent="0.25">
      <c r="F1073" s="78"/>
      <c r="G1073" s="78"/>
      <c r="H1073" s="78"/>
      <c r="I1073" s="78"/>
      <c r="J1073" s="78"/>
      <c r="K1073" s="78"/>
      <c r="L1073" s="78"/>
      <c r="M1073" s="79"/>
      <c r="N1073" s="79"/>
    </row>
    <row r="1074" spans="6:14" x14ac:dyDescent="0.25">
      <c r="F1074" s="76"/>
      <c r="G1074" s="76"/>
      <c r="H1074" s="76"/>
      <c r="I1074" s="78"/>
      <c r="J1074" s="78"/>
      <c r="K1074" s="78"/>
      <c r="L1074" s="78"/>
      <c r="M1074" s="79"/>
      <c r="N1074" s="79"/>
    </row>
    <row r="1075" spans="6:14" x14ac:dyDescent="0.25">
      <c r="F1075" s="78" t="s">
        <v>264</v>
      </c>
      <c r="G1075" s="78"/>
      <c r="H1075" s="78"/>
      <c r="I1075" s="78"/>
      <c r="J1075" s="78"/>
      <c r="K1075" s="78"/>
      <c r="L1075" s="78"/>
      <c r="M1075" s="79"/>
      <c r="N1075" s="79"/>
    </row>
    <row r="1076" spans="6:14" x14ac:dyDescent="0.25">
      <c r="F1076" s="78" t="s">
        <v>265</v>
      </c>
      <c r="G1076" s="78"/>
      <c r="H1076" s="78"/>
      <c r="I1076" s="78"/>
      <c r="J1076" s="78"/>
      <c r="K1076" s="78"/>
      <c r="L1076" s="78"/>
      <c r="M1076" s="79"/>
      <c r="N1076" s="79"/>
    </row>
    <row r="1077" spans="6:14" x14ac:dyDescent="0.25">
      <c r="F1077" s="78"/>
      <c r="G1077" s="78"/>
      <c r="H1077" s="78"/>
      <c r="I1077" s="78"/>
      <c r="J1077" s="78"/>
      <c r="K1077" s="78"/>
      <c r="L1077" s="78"/>
      <c r="M1077" s="79"/>
      <c r="N1077" s="79"/>
    </row>
    <row r="1078" spans="6:14" x14ac:dyDescent="0.25">
      <c r="F1078" s="76" t="s">
        <v>209</v>
      </c>
      <c r="G1078" s="77">
        <v>9007421</v>
      </c>
      <c r="H1078" s="78"/>
      <c r="I1078" s="78"/>
      <c r="J1078" s="76"/>
      <c r="K1078" s="76" t="s">
        <v>123</v>
      </c>
      <c r="L1078" s="78" t="s">
        <v>896</v>
      </c>
      <c r="M1078" s="79"/>
      <c r="N1078" s="79"/>
    </row>
    <row r="1079" spans="6:14" x14ac:dyDescent="0.25">
      <c r="F1079" s="76" t="s">
        <v>211</v>
      </c>
      <c r="G1079" s="78" t="s">
        <v>897</v>
      </c>
      <c r="H1079" s="78"/>
      <c r="I1079" s="78"/>
      <c r="J1079" s="76"/>
      <c r="K1079" s="76" t="s">
        <v>213</v>
      </c>
      <c r="L1079" s="78" t="s">
        <v>898</v>
      </c>
      <c r="M1079" s="79"/>
      <c r="N1079" s="79"/>
    </row>
    <row r="1080" spans="6:14" x14ac:dyDescent="0.25">
      <c r="F1080" s="76" t="s">
        <v>215</v>
      </c>
      <c r="G1080" s="78" t="s">
        <v>899</v>
      </c>
      <c r="H1080" s="78" t="s">
        <v>900</v>
      </c>
      <c r="I1080" s="80">
        <v>405124000</v>
      </c>
      <c r="J1080" s="76" t="s">
        <v>218</v>
      </c>
      <c r="K1080" s="78"/>
      <c r="L1080" s="78" t="s">
        <v>901</v>
      </c>
      <c r="M1080" s="79"/>
      <c r="N1080" s="79"/>
    </row>
    <row r="1081" spans="6:14" x14ac:dyDescent="0.25">
      <c r="F1081" s="76"/>
      <c r="G1081" s="78"/>
      <c r="H1081" s="78"/>
      <c r="I1081" s="78"/>
      <c r="J1081" s="76"/>
      <c r="K1081" s="76" t="s">
        <v>220</v>
      </c>
      <c r="L1081" s="78"/>
      <c r="M1081" s="79"/>
      <c r="N1081" s="79"/>
    </row>
    <row r="1082" spans="6:14" x14ac:dyDescent="0.25">
      <c r="F1082" s="76" t="s">
        <v>221</v>
      </c>
      <c r="G1082" s="78" t="s">
        <v>162</v>
      </c>
      <c r="H1082" s="78"/>
      <c r="I1082" s="78"/>
      <c r="J1082" s="76"/>
      <c r="K1082" s="76" t="s">
        <v>222</v>
      </c>
      <c r="L1082" s="78" t="s">
        <v>902</v>
      </c>
      <c r="M1082" s="79"/>
      <c r="N1082" s="79"/>
    </row>
    <row r="1083" spans="6:14" x14ac:dyDescent="0.25">
      <c r="F1083" s="78"/>
      <c r="G1083" s="78"/>
      <c r="H1083" s="78"/>
      <c r="I1083" s="78"/>
      <c r="J1083" s="78"/>
      <c r="K1083" s="78"/>
      <c r="L1083" s="78"/>
      <c r="M1083" s="79"/>
      <c r="N1083" s="79"/>
    </row>
    <row r="1084" spans="6:14" x14ac:dyDescent="0.25">
      <c r="F1084" s="76" t="s">
        <v>209</v>
      </c>
      <c r="G1084" s="77">
        <v>9007621</v>
      </c>
      <c r="H1084" s="78"/>
      <c r="I1084" s="78"/>
      <c r="J1084" s="76"/>
      <c r="K1084" s="76" t="s">
        <v>123</v>
      </c>
      <c r="L1084" s="78" t="s">
        <v>746</v>
      </c>
      <c r="M1084" s="79"/>
      <c r="N1084" s="79"/>
    </row>
    <row r="1085" spans="6:14" x14ac:dyDescent="0.25">
      <c r="F1085" s="76" t="s">
        <v>211</v>
      </c>
      <c r="G1085" s="78" t="s">
        <v>747</v>
      </c>
      <c r="H1085" s="78"/>
      <c r="I1085" s="78"/>
      <c r="J1085" s="76"/>
      <c r="K1085" s="76" t="s">
        <v>213</v>
      </c>
      <c r="L1085" s="78" t="s">
        <v>748</v>
      </c>
      <c r="M1085" s="79"/>
      <c r="N1085" s="79"/>
    </row>
    <row r="1086" spans="6:14" x14ac:dyDescent="0.25">
      <c r="F1086" s="76" t="s">
        <v>215</v>
      </c>
      <c r="G1086" s="78" t="s">
        <v>749</v>
      </c>
      <c r="H1086" s="78" t="s">
        <v>708</v>
      </c>
      <c r="I1086" s="80">
        <v>481319527</v>
      </c>
      <c r="J1086" s="76" t="s">
        <v>218</v>
      </c>
      <c r="K1086" s="78"/>
      <c r="L1086" s="78" t="s">
        <v>750</v>
      </c>
      <c r="M1086" s="79"/>
      <c r="N1086" s="79"/>
    </row>
    <row r="1087" spans="6:14" x14ac:dyDescent="0.25">
      <c r="F1087" s="76"/>
      <c r="G1087" s="78"/>
      <c r="H1087" s="78"/>
      <c r="I1087" s="78"/>
      <c r="J1087" s="76"/>
      <c r="K1087" s="76" t="s">
        <v>220</v>
      </c>
      <c r="L1087" s="78"/>
      <c r="M1087" s="79"/>
      <c r="N1087" s="79"/>
    </row>
    <row r="1088" spans="6:14" x14ac:dyDescent="0.25">
      <c r="F1088" s="76" t="s">
        <v>221</v>
      </c>
      <c r="G1088" s="78" t="s">
        <v>162</v>
      </c>
      <c r="H1088" s="78"/>
      <c r="I1088" s="78"/>
      <c r="J1088" s="76"/>
      <c r="K1088" s="76" t="s">
        <v>222</v>
      </c>
      <c r="L1088" s="78" t="s">
        <v>751</v>
      </c>
      <c r="M1088" s="79"/>
      <c r="N1088" s="79"/>
    </row>
    <row r="1089" spans="6:14" x14ac:dyDescent="0.25">
      <c r="F1089" s="78"/>
      <c r="G1089" s="78"/>
      <c r="H1089" s="78"/>
      <c r="I1089" s="78"/>
      <c r="J1089" s="78"/>
      <c r="K1089" s="78"/>
      <c r="L1089" s="78"/>
      <c r="M1089" s="79"/>
      <c r="N1089" s="79"/>
    </row>
    <row r="1090" spans="6:14" x14ac:dyDescent="0.25">
      <c r="F1090" s="76" t="s">
        <v>209</v>
      </c>
      <c r="G1090" s="77">
        <v>9007821</v>
      </c>
      <c r="H1090" s="78"/>
      <c r="I1090" s="78"/>
      <c r="J1090" s="76"/>
      <c r="K1090" s="76" t="s">
        <v>123</v>
      </c>
      <c r="L1090" s="78" t="s">
        <v>903</v>
      </c>
      <c r="M1090" s="79"/>
      <c r="N1090" s="79"/>
    </row>
    <row r="1091" spans="6:14" x14ac:dyDescent="0.25">
      <c r="F1091" s="76" t="s">
        <v>211</v>
      </c>
      <c r="G1091" s="78" t="s">
        <v>636</v>
      </c>
      <c r="H1091" s="78"/>
      <c r="I1091" s="78"/>
      <c r="J1091" s="76"/>
      <c r="K1091" s="76" t="s">
        <v>213</v>
      </c>
      <c r="L1091" s="78" t="s">
        <v>637</v>
      </c>
      <c r="M1091" s="79"/>
      <c r="N1091" s="79"/>
    </row>
    <row r="1092" spans="6:14" x14ac:dyDescent="0.25">
      <c r="F1092" s="76" t="s">
        <v>215</v>
      </c>
      <c r="G1092" s="78" t="s">
        <v>638</v>
      </c>
      <c r="H1092" s="78" t="s">
        <v>639</v>
      </c>
      <c r="I1092" s="80">
        <v>891346245</v>
      </c>
      <c r="J1092" s="76" t="s">
        <v>218</v>
      </c>
      <c r="K1092" s="78"/>
      <c r="L1092" s="78" t="s">
        <v>640</v>
      </c>
      <c r="M1092" s="79"/>
      <c r="N1092" s="79"/>
    </row>
    <row r="1093" spans="6:14" x14ac:dyDescent="0.25">
      <c r="F1093" s="76"/>
      <c r="G1093" s="78"/>
      <c r="H1093" s="78"/>
      <c r="I1093" s="78"/>
      <c r="J1093" s="76"/>
      <c r="K1093" s="76" t="s">
        <v>220</v>
      </c>
      <c r="L1093" s="78"/>
      <c r="M1093" s="79"/>
      <c r="N1093" s="79"/>
    </row>
    <row r="1094" spans="6:14" x14ac:dyDescent="0.25">
      <c r="F1094" s="76" t="s">
        <v>221</v>
      </c>
      <c r="G1094" s="78" t="s">
        <v>162</v>
      </c>
      <c r="H1094" s="78"/>
      <c r="I1094" s="78"/>
      <c r="J1094" s="76"/>
      <c r="K1094" s="76" t="s">
        <v>222</v>
      </c>
      <c r="L1094" s="78" t="s">
        <v>651</v>
      </c>
      <c r="M1094" s="79"/>
      <c r="N1094" s="79"/>
    </row>
    <row r="1095" spans="6:14" x14ac:dyDescent="0.25">
      <c r="F1095" s="78"/>
      <c r="G1095" s="78"/>
      <c r="H1095" s="78"/>
      <c r="I1095" s="78"/>
      <c r="J1095" s="78"/>
      <c r="K1095" s="78"/>
      <c r="L1095" s="78"/>
      <c r="M1095" s="79"/>
      <c r="N1095" s="79"/>
    </row>
    <row r="1096" spans="6:14" x14ac:dyDescent="0.25">
      <c r="F1096" s="76" t="s">
        <v>209</v>
      </c>
      <c r="G1096" s="77">
        <v>9007921</v>
      </c>
      <c r="H1096" s="78"/>
      <c r="I1096" s="78"/>
      <c r="J1096" s="76"/>
      <c r="K1096" s="76" t="s">
        <v>123</v>
      </c>
      <c r="L1096" s="78" t="s">
        <v>904</v>
      </c>
      <c r="M1096" s="79"/>
      <c r="N1096" s="79"/>
    </row>
    <row r="1097" spans="6:14" x14ac:dyDescent="0.25">
      <c r="F1097" s="76" t="s">
        <v>211</v>
      </c>
      <c r="G1097" s="78" t="s">
        <v>636</v>
      </c>
      <c r="H1097" s="78"/>
      <c r="I1097" s="78"/>
      <c r="J1097" s="76"/>
      <c r="K1097" s="76" t="s">
        <v>213</v>
      </c>
      <c r="L1097" s="78" t="s">
        <v>637</v>
      </c>
      <c r="M1097" s="79"/>
      <c r="N1097" s="79"/>
    </row>
    <row r="1098" spans="6:14" x14ac:dyDescent="0.25">
      <c r="F1098" s="76" t="s">
        <v>215</v>
      </c>
      <c r="G1098" s="78" t="s">
        <v>638</v>
      </c>
      <c r="H1098" s="78" t="s">
        <v>639</v>
      </c>
      <c r="I1098" s="80">
        <v>891346245</v>
      </c>
      <c r="J1098" s="76" t="s">
        <v>218</v>
      </c>
      <c r="K1098" s="78"/>
      <c r="L1098" s="78" t="s">
        <v>640</v>
      </c>
      <c r="M1098" s="79"/>
      <c r="N1098" s="79"/>
    </row>
    <row r="1099" spans="6:14" x14ac:dyDescent="0.25">
      <c r="F1099" s="76"/>
      <c r="G1099" s="78"/>
      <c r="H1099" s="78"/>
      <c r="I1099" s="78"/>
      <c r="J1099" s="76"/>
      <c r="K1099" s="76" t="s">
        <v>220</v>
      </c>
      <c r="L1099" s="78"/>
      <c r="M1099" s="79"/>
      <c r="N1099" s="79"/>
    </row>
    <row r="1100" spans="6:14" x14ac:dyDescent="0.25">
      <c r="F1100" s="76" t="s">
        <v>221</v>
      </c>
      <c r="G1100" s="78" t="s">
        <v>162</v>
      </c>
      <c r="H1100" s="78"/>
      <c r="I1100" s="78"/>
      <c r="J1100" s="76"/>
      <c r="K1100" s="76" t="s">
        <v>222</v>
      </c>
      <c r="L1100" s="78" t="s">
        <v>651</v>
      </c>
      <c r="M1100" s="79"/>
      <c r="N1100" s="79"/>
    </row>
    <row r="1101" spans="6:14" x14ac:dyDescent="0.25">
      <c r="F1101" s="78"/>
      <c r="G1101" s="78"/>
      <c r="H1101" s="78"/>
      <c r="I1101" s="78"/>
      <c r="J1101" s="78"/>
      <c r="K1101" s="78"/>
      <c r="L1101" s="78"/>
      <c r="M1101" s="79"/>
      <c r="N1101" s="79"/>
    </row>
    <row r="1102" spans="6:14" x14ac:dyDescent="0.25">
      <c r="F1102" s="76" t="s">
        <v>209</v>
      </c>
      <c r="G1102" s="77">
        <v>9008121</v>
      </c>
      <c r="H1102" s="78"/>
      <c r="I1102" s="78"/>
      <c r="J1102" s="76"/>
      <c r="K1102" s="76" t="s">
        <v>123</v>
      </c>
      <c r="L1102" s="78" t="s">
        <v>905</v>
      </c>
      <c r="M1102" s="79"/>
      <c r="N1102" s="79"/>
    </row>
    <row r="1103" spans="6:14" x14ac:dyDescent="0.25">
      <c r="F1103" s="76" t="s">
        <v>211</v>
      </c>
      <c r="G1103" s="78" t="s">
        <v>906</v>
      </c>
      <c r="H1103" s="78"/>
      <c r="I1103" s="78"/>
      <c r="J1103" s="76"/>
      <c r="K1103" s="76" t="s">
        <v>213</v>
      </c>
      <c r="L1103" s="78" t="s">
        <v>907</v>
      </c>
      <c r="M1103" s="79"/>
      <c r="N1103" s="79"/>
    </row>
    <row r="1104" spans="6:14" x14ac:dyDescent="0.25">
      <c r="F1104" s="76" t="s">
        <v>215</v>
      </c>
      <c r="G1104" s="78" t="s">
        <v>908</v>
      </c>
      <c r="H1104" s="78" t="s">
        <v>792</v>
      </c>
      <c r="I1104" s="80">
        <v>801257942</v>
      </c>
      <c r="J1104" s="76" t="s">
        <v>218</v>
      </c>
      <c r="K1104" s="78"/>
      <c r="L1104" s="78" t="s">
        <v>909</v>
      </c>
      <c r="M1104" s="79"/>
      <c r="N1104" s="79"/>
    </row>
    <row r="1105" spans="6:14" x14ac:dyDescent="0.25">
      <c r="F1105" s="76"/>
      <c r="G1105" s="78"/>
      <c r="H1105" s="78"/>
      <c r="I1105" s="78"/>
      <c r="J1105" s="76"/>
      <c r="K1105" s="76" t="s">
        <v>220</v>
      </c>
      <c r="L1105" s="78"/>
      <c r="M1105" s="79"/>
      <c r="N1105" s="79"/>
    </row>
    <row r="1106" spans="6:14" x14ac:dyDescent="0.25">
      <c r="F1106" s="76" t="s">
        <v>221</v>
      </c>
      <c r="G1106" s="78" t="s">
        <v>162</v>
      </c>
      <c r="H1106" s="78"/>
      <c r="I1106" s="78"/>
      <c r="J1106" s="76"/>
      <c r="K1106" s="76" t="s">
        <v>222</v>
      </c>
      <c r="L1106" s="78" t="s">
        <v>910</v>
      </c>
      <c r="M1106" s="79"/>
      <c r="N1106" s="79"/>
    </row>
    <row r="1107" spans="6:14" x14ac:dyDescent="0.25">
      <c r="F1107" s="78"/>
      <c r="G1107" s="78"/>
      <c r="H1107" s="78"/>
      <c r="I1107" s="78"/>
      <c r="J1107" s="78"/>
      <c r="K1107" s="78"/>
      <c r="L1107" s="78"/>
      <c r="M1107" s="79"/>
      <c r="N1107" s="79"/>
    </row>
    <row r="1108" spans="6:14" x14ac:dyDescent="0.25">
      <c r="F1108" s="76" t="s">
        <v>209</v>
      </c>
      <c r="G1108" s="77">
        <v>9008221</v>
      </c>
      <c r="H1108" s="78"/>
      <c r="I1108" s="78"/>
      <c r="J1108" s="76"/>
      <c r="K1108" s="76" t="s">
        <v>123</v>
      </c>
      <c r="L1108" s="78" t="s">
        <v>911</v>
      </c>
      <c r="M1108" s="79"/>
      <c r="N1108" s="79"/>
    </row>
    <row r="1109" spans="6:14" x14ac:dyDescent="0.25">
      <c r="F1109" s="76" t="s">
        <v>211</v>
      </c>
      <c r="G1109" s="78" t="s">
        <v>912</v>
      </c>
      <c r="H1109" s="78"/>
      <c r="I1109" s="78"/>
      <c r="J1109" s="76"/>
      <c r="K1109" s="76" t="s">
        <v>213</v>
      </c>
      <c r="L1109" s="78" t="s">
        <v>913</v>
      </c>
      <c r="M1109" s="79"/>
      <c r="N1109" s="79"/>
    </row>
    <row r="1110" spans="6:14" x14ac:dyDescent="0.25">
      <c r="F1110" s="76" t="s">
        <v>215</v>
      </c>
      <c r="G1110" s="78" t="s">
        <v>914</v>
      </c>
      <c r="H1110" s="78" t="s">
        <v>617</v>
      </c>
      <c r="I1110" s="80">
        <v>645072504</v>
      </c>
      <c r="J1110" s="76" t="s">
        <v>218</v>
      </c>
      <c r="K1110" s="78"/>
      <c r="L1110" s="78" t="s">
        <v>915</v>
      </c>
      <c r="M1110" s="79"/>
      <c r="N1110" s="79"/>
    </row>
    <row r="1111" spans="6:14" x14ac:dyDescent="0.25">
      <c r="F1111" s="76"/>
      <c r="G1111" s="78"/>
      <c r="H1111" s="78"/>
      <c r="I1111" s="78"/>
      <c r="J1111" s="76"/>
      <c r="K1111" s="76" t="s">
        <v>220</v>
      </c>
      <c r="L1111" s="78"/>
      <c r="M1111" s="79"/>
      <c r="N1111" s="79"/>
    </row>
    <row r="1112" spans="6:14" x14ac:dyDescent="0.25">
      <c r="F1112" s="76" t="s">
        <v>221</v>
      </c>
      <c r="G1112" s="78" t="s">
        <v>162</v>
      </c>
      <c r="H1112" s="78"/>
      <c r="I1112" s="78"/>
      <c r="J1112" s="76"/>
      <c r="K1112" s="76" t="s">
        <v>222</v>
      </c>
      <c r="L1112" s="78" t="s">
        <v>162</v>
      </c>
      <c r="M1112" s="79"/>
      <c r="N1112" s="79"/>
    </row>
    <row r="1113" spans="6:14" x14ac:dyDescent="0.25">
      <c r="F1113" s="78"/>
      <c r="G1113" s="78"/>
      <c r="H1113" s="78"/>
      <c r="I1113" s="78"/>
      <c r="J1113" s="78"/>
      <c r="K1113" s="78"/>
      <c r="L1113" s="78"/>
      <c r="M1113" s="79"/>
      <c r="N1113" s="79"/>
    </row>
    <row r="1114" spans="6:14" x14ac:dyDescent="0.25">
      <c r="F1114" s="76" t="s">
        <v>209</v>
      </c>
      <c r="G1114" s="77">
        <v>9009221</v>
      </c>
      <c r="H1114" s="78"/>
      <c r="I1114" s="78"/>
      <c r="J1114" s="76"/>
      <c r="K1114" s="76" t="s">
        <v>123</v>
      </c>
      <c r="L1114" s="78" t="s">
        <v>780</v>
      </c>
      <c r="M1114" s="79"/>
      <c r="N1114" s="79"/>
    </row>
    <row r="1115" spans="6:14" x14ac:dyDescent="0.25">
      <c r="F1115" s="76" t="s">
        <v>211</v>
      </c>
      <c r="G1115" s="78" t="s">
        <v>916</v>
      </c>
      <c r="H1115" s="78"/>
      <c r="I1115" s="78"/>
      <c r="J1115" s="76"/>
      <c r="K1115" s="76" t="s">
        <v>213</v>
      </c>
      <c r="L1115" s="78" t="s">
        <v>552</v>
      </c>
      <c r="M1115" s="79"/>
      <c r="N1115" s="79"/>
    </row>
    <row r="1116" spans="6:14" x14ac:dyDescent="0.25">
      <c r="F1116" s="76" t="s">
        <v>215</v>
      </c>
      <c r="G1116" s="83" t="s">
        <v>553</v>
      </c>
      <c r="H1116" s="78" t="s">
        <v>554</v>
      </c>
      <c r="I1116" s="80">
        <v>740055600</v>
      </c>
      <c r="J1116" s="76" t="s">
        <v>218</v>
      </c>
      <c r="K1116" s="78"/>
      <c r="L1116" s="78" t="s">
        <v>784</v>
      </c>
      <c r="M1116" s="79"/>
      <c r="N1116" s="79"/>
    </row>
    <row r="1117" spans="6:14" x14ac:dyDescent="0.25">
      <c r="F1117" s="76"/>
      <c r="G1117" s="83" t="s">
        <v>276</v>
      </c>
      <c r="H1117" s="78"/>
      <c r="I1117" s="78"/>
      <c r="J1117" s="76"/>
      <c r="K1117" s="76" t="s">
        <v>220</v>
      </c>
      <c r="L1117" s="78"/>
      <c r="M1117" s="79"/>
      <c r="N1117" s="79"/>
    </row>
    <row r="1118" spans="6:14" x14ac:dyDescent="0.25">
      <c r="F1118" s="76" t="s">
        <v>221</v>
      </c>
      <c r="G1118" s="78" t="s">
        <v>162</v>
      </c>
      <c r="H1118" s="78"/>
      <c r="I1118" s="78"/>
      <c r="J1118" s="76"/>
      <c r="K1118" s="76" t="s">
        <v>222</v>
      </c>
      <c r="L1118" s="78" t="s">
        <v>785</v>
      </c>
      <c r="M1118" s="79"/>
      <c r="N1118" s="79"/>
    </row>
    <row r="1119" spans="6:14" x14ac:dyDescent="0.25">
      <c r="F1119" s="78"/>
      <c r="G1119" s="78"/>
      <c r="H1119" s="78"/>
      <c r="I1119" s="78"/>
      <c r="J1119" s="78"/>
      <c r="K1119" s="78"/>
      <c r="L1119" s="78"/>
      <c r="M1119" s="79"/>
      <c r="N1119" s="79"/>
    </row>
    <row r="1120" spans="6:14" x14ac:dyDescent="0.25">
      <c r="F1120" s="78"/>
      <c r="G1120" s="78"/>
      <c r="H1120" s="78"/>
      <c r="I1120" s="78"/>
      <c r="J1120" s="81" t="s">
        <v>262</v>
      </c>
      <c r="K1120" s="82">
        <v>22</v>
      </c>
      <c r="L1120" s="81" t="s">
        <v>263</v>
      </c>
      <c r="M1120" s="79"/>
      <c r="N1120" s="79"/>
    </row>
    <row r="1121" spans="6:14" x14ac:dyDescent="0.25">
      <c r="F1121" s="78"/>
      <c r="G1121" s="78"/>
      <c r="H1121" s="78"/>
      <c r="I1121" s="78"/>
      <c r="J1121" s="78"/>
      <c r="K1121" s="78"/>
      <c r="L1121" s="78"/>
      <c r="M1121" s="79"/>
      <c r="N1121" s="79"/>
    </row>
    <row r="1122" spans="6:14" x14ac:dyDescent="0.25">
      <c r="F1122" s="76"/>
      <c r="G1122" s="76"/>
      <c r="H1122" s="76"/>
      <c r="I1122" s="78"/>
      <c r="J1122" s="78"/>
      <c r="K1122" s="78"/>
      <c r="L1122" s="78"/>
      <c r="M1122" s="79"/>
      <c r="N1122" s="79"/>
    </row>
    <row r="1123" spans="6:14" x14ac:dyDescent="0.25">
      <c r="F1123" s="78" t="s">
        <v>264</v>
      </c>
      <c r="G1123" s="78"/>
      <c r="H1123" s="78"/>
      <c r="I1123" s="78"/>
      <c r="J1123" s="78"/>
      <c r="K1123" s="78"/>
      <c r="L1123" s="78"/>
      <c r="M1123" s="79"/>
      <c r="N1123" s="79"/>
    </row>
    <row r="1124" spans="6:14" x14ac:dyDescent="0.25">
      <c r="F1124" s="78" t="s">
        <v>265</v>
      </c>
      <c r="G1124" s="78"/>
      <c r="H1124" s="78"/>
      <c r="I1124" s="78"/>
      <c r="J1124" s="78"/>
      <c r="K1124" s="78"/>
      <c r="L1124" s="78"/>
      <c r="M1124" s="79"/>
      <c r="N1124" s="79"/>
    </row>
    <row r="1125" spans="6:14" x14ac:dyDescent="0.25">
      <c r="F1125" s="78"/>
      <c r="G1125" s="78"/>
      <c r="H1125" s="78"/>
      <c r="I1125" s="78"/>
      <c r="J1125" s="78"/>
      <c r="K1125" s="78"/>
      <c r="L1125" s="78"/>
      <c r="M1125" s="79"/>
      <c r="N1125" s="79"/>
    </row>
    <row r="1126" spans="6:14" x14ac:dyDescent="0.25">
      <c r="F1126" s="76" t="s">
        <v>209</v>
      </c>
      <c r="G1126" s="77">
        <v>9009321</v>
      </c>
      <c r="H1126" s="78"/>
      <c r="I1126" s="78"/>
      <c r="J1126" s="76"/>
      <c r="K1126" s="76" t="s">
        <v>123</v>
      </c>
      <c r="L1126" s="78" t="s">
        <v>917</v>
      </c>
      <c r="M1126" s="79"/>
      <c r="N1126" s="79"/>
    </row>
    <row r="1127" spans="6:14" x14ac:dyDescent="0.25">
      <c r="F1127" s="76" t="s">
        <v>211</v>
      </c>
      <c r="G1127" s="78" t="s">
        <v>918</v>
      </c>
      <c r="H1127" s="78"/>
      <c r="I1127" s="78"/>
      <c r="J1127" s="76"/>
      <c r="K1127" s="76" t="s">
        <v>213</v>
      </c>
      <c r="L1127" s="78" t="s">
        <v>919</v>
      </c>
      <c r="M1127" s="79"/>
      <c r="N1127" s="79"/>
    </row>
    <row r="1128" spans="6:14" x14ac:dyDescent="0.25">
      <c r="F1128" s="76" t="s">
        <v>215</v>
      </c>
      <c r="G1128" s="83" t="s">
        <v>920</v>
      </c>
      <c r="H1128" s="78" t="s">
        <v>646</v>
      </c>
      <c r="I1128" s="80">
        <v>605155650</v>
      </c>
      <c r="J1128" s="76" t="s">
        <v>218</v>
      </c>
      <c r="K1128" s="78"/>
      <c r="L1128" s="78" t="s">
        <v>921</v>
      </c>
      <c r="M1128" s="79"/>
      <c r="N1128" s="79"/>
    </row>
    <row r="1129" spans="6:14" x14ac:dyDescent="0.25">
      <c r="F1129" s="76"/>
      <c r="G1129" s="83" t="s">
        <v>807</v>
      </c>
      <c r="H1129" s="78"/>
      <c r="I1129" s="78"/>
      <c r="J1129" s="76"/>
      <c r="K1129" s="76" t="s">
        <v>220</v>
      </c>
      <c r="L1129" s="78"/>
      <c r="M1129" s="79"/>
      <c r="N1129" s="79"/>
    </row>
    <row r="1130" spans="6:14" x14ac:dyDescent="0.25">
      <c r="F1130" s="76" t="s">
        <v>221</v>
      </c>
      <c r="G1130" s="78" t="s">
        <v>162</v>
      </c>
      <c r="H1130" s="78"/>
      <c r="I1130" s="78"/>
      <c r="J1130" s="76"/>
      <c r="K1130" s="76" t="s">
        <v>222</v>
      </c>
      <c r="L1130" s="78" t="s">
        <v>922</v>
      </c>
      <c r="M1130" s="79"/>
      <c r="N1130" s="79"/>
    </row>
    <row r="1131" spans="6:14" x14ac:dyDescent="0.25">
      <c r="F1131" s="78"/>
      <c r="G1131" s="78"/>
      <c r="H1131" s="78"/>
      <c r="I1131" s="78"/>
      <c r="J1131" s="78"/>
      <c r="K1131" s="78"/>
      <c r="L1131" s="78"/>
      <c r="M1131" s="79"/>
      <c r="N1131" s="79"/>
    </row>
    <row r="1132" spans="6:14" x14ac:dyDescent="0.25">
      <c r="F1132" s="76" t="s">
        <v>209</v>
      </c>
      <c r="G1132" s="77">
        <v>9009621</v>
      </c>
      <c r="H1132" s="78"/>
      <c r="I1132" s="78"/>
      <c r="J1132" s="76"/>
      <c r="K1132" s="76" t="s">
        <v>123</v>
      </c>
      <c r="L1132" s="78" t="s">
        <v>923</v>
      </c>
      <c r="M1132" s="79"/>
      <c r="N1132" s="79"/>
    </row>
    <row r="1133" spans="6:14" x14ac:dyDescent="0.25">
      <c r="F1133" s="76" t="s">
        <v>211</v>
      </c>
      <c r="G1133" s="78" t="s">
        <v>636</v>
      </c>
      <c r="H1133" s="78"/>
      <c r="I1133" s="78"/>
      <c r="J1133" s="76"/>
      <c r="K1133" s="76" t="s">
        <v>213</v>
      </c>
      <c r="L1133" s="78" t="s">
        <v>637</v>
      </c>
      <c r="M1133" s="79"/>
      <c r="N1133" s="79"/>
    </row>
    <row r="1134" spans="6:14" x14ac:dyDescent="0.25">
      <c r="F1134" s="76" t="s">
        <v>215</v>
      </c>
      <c r="G1134" s="78" t="s">
        <v>638</v>
      </c>
      <c r="H1134" s="78" t="s">
        <v>639</v>
      </c>
      <c r="I1134" s="80">
        <v>891346245</v>
      </c>
      <c r="J1134" s="76" t="s">
        <v>218</v>
      </c>
      <c r="K1134" s="78"/>
      <c r="L1134" s="78" t="s">
        <v>640</v>
      </c>
      <c r="M1134" s="79"/>
      <c r="N1134" s="79"/>
    </row>
    <row r="1135" spans="6:14" x14ac:dyDescent="0.25">
      <c r="F1135" s="76"/>
      <c r="G1135" s="78"/>
      <c r="H1135" s="78"/>
      <c r="I1135" s="78"/>
      <c r="J1135" s="76"/>
      <c r="K1135" s="76" t="s">
        <v>220</v>
      </c>
      <c r="L1135" s="78"/>
      <c r="M1135" s="79"/>
      <c r="N1135" s="79"/>
    </row>
    <row r="1136" spans="6:14" x14ac:dyDescent="0.25">
      <c r="F1136" s="76" t="s">
        <v>221</v>
      </c>
      <c r="G1136" s="78" t="s">
        <v>162</v>
      </c>
      <c r="H1136" s="78"/>
      <c r="I1136" s="78"/>
      <c r="J1136" s="76"/>
      <c r="K1136" s="76" t="s">
        <v>222</v>
      </c>
      <c r="L1136" s="78" t="s">
        <v>651</v>
      </c>
      <c r="M1136" s="79"/>
      <c r="N1136" s="79"/>
    </row>
    <row r="1137" spans="6:14" x14ac:dyDescent="0.25">
      <c r="F1137" s="78"/>
      <c r="G1137" s="78"/>
      <c r="H1137" s="78"/>
      <c r="I1137" s="78"/>
      <c r="J1137" s="78"/>
      <c r="K1137" s="78"/>
      <c r="L1137" s="78"/>
      <c r="M1137" s="79"/>
      <c r="N1137" s="79"/>
    </row>
    <row r="1138" spans="6:14" x14ac:dyDescent="0.25">
      <c r="F1138" s="76" t="s">
        <v>209</v>
      </c>
      <c r="G1138" s="77">
        <v>9010321</v>
      </c>
      <c r="H1138" s="78"/>
      <c r="I1138" s="78"/>
      <c r="J1138" s="76"/>
      <c r="K1138" s="76" t="s">
        <v>123</v>
      </c>
      <c r="L1138" s="78" t="s">
        <v>924</v>
      </c>
      <c r="M1138" s="79"/>
      <c r="N1138" s="79"/>
    </row>
    <row r="1139" spans="6:14" x14ac:dyDescent="0.25">
      <c r="F1139" s="76" t="s">
        <v>211</v>
      </c>
      <c r="G1139" s="78" t="s">
        <v>636</v>
      </c>
      <c r="H1139" s="78"/>
      <c r="I1139" s="78"/>
      <c r="J1139" s="76"/>
      <c r="K1139" s="76" t="s">
        <v>213</v>
      </c>
      <c r="L1139" s="78" t="s">
        <v>637</v>
      </c>
      <c r="M1139" s="79"/>
      <c r="N1139" s="79"/>
    </row>
    <row r="1140" spans="6:14" x14ac:dyDescent="0.25">
      <c r="F1140" s="76" t="s">
        <v>215</v>
      </c>
      <c r="G1140" s="78" t="s">
        <v>638</v>
      </c>
      <c r="H1140" s="78" t="s">
        <v>639</v>
      </c>
      <c r="I1140" s="80">
        <v>891346245</v>
      </c>
      <c r="J1140" s="76" t="s">
        <v>218</v>
      </c>
      <c r="K1140" s="78"/>
      <c r="L1140" s="78" t="s">
        <v>640</v>
      </c>
      <c r="M1140" s="79"/>
      <c r="N1140" s="79"/>
    </row>
    <row r="1141" spans="6:14" x14ac:dyDescent="0.25">
      <c r="F1141" s="76"/>
      <c r="G1141" s="78"/>
      <c r="H1141" s="78"/>
      <c r="I1141" s="78"/>
      <c r="J1141" s="76"/>
      <c r="K1141" s="76" t="s">
        <v>220</v>
      </c>
      <c r="L1141" s="78"/>
      <c r="M1141" s="79"/>
      <c r="N1141" s="79"/>
    </row>
    <row r="1142" spans="6:14" x14ac:dyDescent="0.25">
      <c r="F1142" s="76" t="s">
        <v>221</v>
      </c>
      <c r="G1142" s="78" t="s">
        <v>162</v>
      </c>
      <c r="H1142" s="78"/>
      <c r="I1142" s="78"/>
      <c r="J1142" s="76"/>
      <c r="K1142" s="76" t="s">
        <v>222</v>
      </c>
      <c r="L1142" s="78" t="s">
        <v>651</v>
      </c>
      <c r="M1142" s="79"/>
      <c r="N1142" s="79"/>
    </row>
    <row r="1143" spans="6:14" x14ac:dyDescent="0.25">
      <c r="F1143" s="78"/>
      <c r="G1143" s="78"/>
      <c r="H1143" s="78"/>
      <c r="I1143" s="78"/>
      <c r="J1143" s="78"/>
      <c r="K1143" s="78"/>
      <c r="L1143" s="78"/>
      <c r="M1143" s="79"/>
      <c r="N1143" s="79"/>
    </row>
    <row r="1144" spans="6:14" x14ac:dyDescent="0.25">
      <c r="F1144" s="76" t="s">
        <v>209</v>
      </c>
      <c r="G1144" s="77">
        <v>9010421</v>
      </c>
      <c r="H1144" s="78"/>
      <c r="I1144" s="78"/>
      <c r="J1144" s="76"/>
      <c r="K1144" s="76" t="s">
        <v>123</v>
      </c>
      <c r="L1144" s="78" t="s">
        <v>925</v>
      </c>
      <c r="M1144" s="79"/>
      <c r="N1144" s="79"/>
    </row>
    <row r="1145" spans="6:14" x14ac:dyDescent="0.25">
      <c r="F1145" s="76" t="s">
        <v>211</v>
      </c>
      <c r="G1145" s="78" t="s">
        <v>636</v>
      </c>
      <c r="H1145" s="78"/>
      <c r="I1145" s="78"/>
      <c r="J1145" s="76"/>
      <c r="K1145" s="76" t="s">
        <v>213</v>
      </c>
      <c r="L1145" s="78" t="s">
        <v>637</v>
      </c>
      <c r="M1145" s="79"/>
      <c r="N1145" s="79"/>
    </row>
    <row r="1146" spans="6:14" x14ac:dyDescent="0.25">
      <c r="F1146" s="76" t="s">
        <v>215</v>
      </c>
      <c r="G1146" s="78" t="s">
        <v>638</v>
      </c>
      <c r="H1146" s="78" t="s">
        <v>639</v>
      </c>
      <c r="I1146" s="80">
        <v>891346245</v>
      </c>
      <c r="J1146" s="76" t="s">
        <v>218</v>
      </c>
      <c r="K1146" s="78"/>
      <c r="L1146" s="78" t="s">
        <v>640</v>
      </c>
      <c r="M1146" s="79"/>
      <c r="N1146" s="79"/>
    </row>
    <row r="1147" spans="6:14" x14ac:dyDescent="0.25">
      <c r="F1147" s="76"/>
      <c r="G1147" s="78"/>
      <c r="H1147" s="78"/>
      <c r="I1147" s="78"/>
      <c r="J1147" s="76"/>
      <c r="K1147" s="76" t="s">
        <v>220</v>
      </c>
      <c r="L1147" s="78"/>
      <c r="M1147" s="79"/>
      <c r="N1147" s="79"/>
    </row>
    <row r="1148" spans="6:14" x14ac:dyDescent="0.25">
      <c r="F1148" s="76" t="s">
        <v>221</v>
      </c>
      <c r="G1148" s="78" t="s">
        <v>162</v>
      </c>
      <c r="H1148" s="78"/>
      <c r="I1148" s="78"/>
      <c r="J1148" s="76"/>
      <c r="K1148" s="76" t="s">
        <v>222</v>
      </c>
      <c r="L1148" s="78" t="s">
        <v>651</v>
      </c>
      <c r="M1148" s="79"/>
      <c r="N1148" s="79"/>
    </row>
    <row r="1149" spans="6:14" x14ac:dyDescent="0.25">
      <c r="F1149" s="78"/>
      <c r="G1149" s="78"/>
      <c r="H1149" s="78"/>
      <c r="I1149" s="78"/>
      <c r="J1149" s="78"/>
      <c r="K1149" s="78"/>
      <c r="L1149" s="78"/>
      <c r="M1149" s="79"/>
      <c r="N1149" s="79"/>
    </row>
    <row r="1150" spans="6:14" x14ac:dyDescent="0.25">
      <c r="F1150" s="76" t="s">
        <v>209</v>
      </c>
      <c r="G1150" s="77">
        <v>9010521</v>
      </c>
      <c r="H1150" s="78"/>
      <c r="I1150" s="78"/>
      <c r="J1150" s="76"/>
      <c r="K1150" s="76" t="s">
        <v>123</v>
      </c>
      <c r="L1150" s="78" t="s">
        <v>926</v>
      </c>
      <c r="M1150" s="79"/>
      <c r="N1150" s="79"/>
    </row>
    <row r="1151" spans="6:14" x14ac:dyDescent="0.25">
      <c r="F1151" s="76" t="s">
        <v>211</v>
      </c>
      <c r="G1151" s="78" t="s">
        <v>918</v>
      </c>
      <c r="H1151" s="78"/>
      <c r="I1151" s="78"/>
      <c r="J1151" s="76"/>
      <c r="K1151" s="76" t="s">
        <v>213</v>
      </c>
      <c r="L1151" s="78" t="s">
        <v>919</v>
      </c>
      <c r="M1151" s="79"/>
      <c r="N1151" s="79"/>
    </row>
    <row r="1152" spans="6:14" x14ac:dyDescent="0.25">
      <c r="F1152" s="76" t="s">
        <v>215</v>
      </c>
      <c r="G1152" s="83" t="s">
        <v>920</v>
      </c>
      <c r="H1152" s="78" t="s">
        <v>646</v>
      </c>
      <c r="I1152" s="80">
        <v>605151263</v>
      </c>
      <c r="J1152" s="76" t="s">
        <v>218</v>
      </c>
      <c r="K1152" s="78"/>
      <c r="L1152" s="78" t="s">
        <v>927</v>
      </c>
      <c r="M1152" s="79"/>
      <c r="N1152" s="79"/>
    </row>
    <row r="1153" spans="6:14" x14ac:dyDescent="0.25">
      <c r="F1153" s="76"/>
      <c r="G1153" s="83" t="s">
        <v>807</v>
      </c>
      <c r="H1153" s="78"/>
      <c r="I1153" s="78"/>
      <c r="J1153" s="76"/>
      <c r="K1153" s="76" t="s">
        <v>220</v>
      </c>
      <c r="L1153" s="78"/>
      <c r="M1153" s="79"/>
      <c r="N1153" s="79"/>
    </row>
    <row r="1154" spans="6:14" x14ac:dyDescent="0.25">
      <c r="F1154" s="76" t="s">
        <v>221</v>
      </c>
      <c r="G1154" s="78" t="s">
        <v>162</v>
      </c>
      <c r="H1154" s="78"/>
      <c r="I1154" s="78"/>
      <c r="J1154" s="76"/>
      <c r="K1154" s="76" t="s">
        <v>222</v>
      </c>
      <c r="L1154" s="78" t="s">
        <v>922</v>
      </c>
      <c r="M1154" s="79"/>
      <c r="N1154" s="79"/>
    </row>
    <row r="1155" spans="6:14" x14ac:dyDescent="0.25">
      <c r="F1155" s="78"/>
      <c r="G1155" s="78"/>
      <c r="H1155" s="78"/>
      <c r="I1155" s="78"/>
      <c r="J1155" s="78"/>
      <c r="K1155" s="78"/>
      <c r="L1155" s="78"/>
      <c r="M1155" s="79"/>
      <c r="N1155" s="79"/>
    </row>
    <row r="1156" spans="6:14" x14ac:dyDescent="0.25">
      <c r="F1156" s="76" t="s">
        <v>209</v>
      </c>
      <c r="G1156" s="77">
        <v>9011121</v>
      </c>
      <c r="H1156" s="78"/>
      <c r="I1156" s="78"/>
      <c r="J1156" s="76"/>
      <c r="K1156" s="76" t="s">
        <v>123</v>
      </c>
      <c r="L1156" s="78" t="s">
        <v>928</v>
      </c>
      <c r="M1156" s="79"/>
      <c r="N1156" s="79"/>
    </row>
    <row r="1157" spans="6:14" x14ac:dyDescent="0.25">
      <c r="F1157" s="76" t="s">
        <v>211</v>
      </c>
      <c r="G1157" s="83" t="s">
        <v>929</v>
      </c>
      <c r="H1157" s="83"/>
      <c r="I1157" s="83"/>
      <c r="J1157" s="78"/>
      <c r="K1157" s="78"/>
      <c r="L1157" s="78"/>
      <c r="M1157" s="79"/>
      <c r="N1157" s="79"/>
    </row>
    <row r="1158" spans="6:14" x14ac:dyDescent="0.25">
      <c r="F1158" s="76"/>
      <c r="G1158" s="83" t="s">
        <v>930</v>
      </c>
      <c r="H1158" s="83"/>
      <c r="I1158" s="83"/>
      <c r="J1158" s="76"/>
      <c r="K1158" s="76" t="s">
        <v>213</v>
      </c>
      <c r="L1158" s="78" t="s">
        <v>931</v>
      </c>
      <c r="M1158" s="79"/>
      <c r="N1158" s="79"/>
    </row>
    <row r="1159" spans="6:14" x14ac:dyDescent="0.25">
      <c r="F1159" s="76" t="s">
        <v>215</v>
      </c>
      <c r="G1159" s="78" t="s">
        <v>891</v>
      </c>
      <c r="H1159" s="78" t="s">
        <v>815</v>
      </c>
      <c r="I1159" s="80">
        <v>152125827</v>
      </c>
      <c r="J1159" s="76" t="s">
        <v>218</v>
      </c>
      <c r="K1159" s="78"/>
      <c r="L1159" s="78" t="s">
        <v>932</v>
      </c>
      <c r="M1159" s="79"/>
      <c r="N1159" s="79"/>
    </row>
    <row r="1160" spans="6:14" x14ac:dyDescent="0.25">
      <c r="F1160" s="76"/>
      <c r="G1160" s="78"/>
      <c r="H1160" s="78"/>
      <c r="I1160" s="78"/>
      <c r="J1160" s="76"/>
      <c r="K1160" s="76" t="s">
        <v>220</v>
      </c>
      <c r="L1160" s="78"/>
      <c r="M1160" s="79"/>
      <c r="N1160" s="79"/>
    </row>
    <row r="1161" spans="6:14" x14ac:dyDescent="0.25">
      <c r="F1161" s="76" t="s">
        <v>221</v>
      </c>
      <c r="G1161" s="78" t="s">
        <v>162</v>
      </c>
      <c r="H1161" s="78"/>
      <c r="I1161" s="78"/>
      <c r="J1161" s="76"/>
      <c r="K1161" s="76" t="s">
        <v>222</v>
      </c>
      <c r="L1161" s="78" t="s">
        <v>933</v>
      </c>
      <c r="M1161" s="79"/>
      <c r="N1161" s="79"/>
    </row>
    <row r="1162" spans="6:14" x14ac:dyDescent="0.25">
      <c r="F1162" s="78"/>
      <c r="G1162" s="78"/>
      <c r="H1162" s="78"/>
      <c r="I1162" s="78"/>
      <c r="J1162" s="78"/>
      <c r="K1162" s="78"/>
      <c r="L1162" s="78"/>
      <c r="M1162" s="79"/>
      <c r="N1162" s="79"/>
    </row>
    <row r="1163" spans="6:14" x14ac:dyDescent="0.25">
      <c r="F1163" s="76" t="s">
        <v>209</v>
      </c>
      <c r="G1163" s="77">
        <v>9011221</v>
      </c>
      <c r="H1163" s="78"/>
      <c r="I1163" s="78"/>
      <c r="J1163" s="76"/>
      <c r="K1163" s="76" t="s">
        <v>123</v>
      </c>
      <c r="L1163" s="78" t="s">
        <v>934</v>
      </c>
      <c r="M1163" s="79"/>
      <c r="N1163" s="79"/>
    </row>
    <row r="1164" spans="6:14" x14ac:dyDescent="0.25">
      <c r="F1164" s="76" t="s">
        <v>211</v>
      </c>
      <c r="G1164" s="78" t="s">
        <v>935</v>
      </c>
      <c r="H1164" s="78"/>
      <c r="I1164" s="78"/>
      <c r="J1164" s="76"/>
      <c r="K1164" s="76" t="s">
        <v>213</v>
      </c>
      <c r="L1164" s="78" t="s">
        <v>936</v>
      </c>
      <c r="M1164" s="79"/>
      <c r="N1164" s="79"/>
    </row>
    <row r="1165" spans="6:14" x14ac:dyDescent="0.25">
      <c r="F1165" s="76" t="s">
        <v>215</v>
      </c>
      <c r="G1165" s="78" t="s">
        <v>937</v>
      </c>
      <c r="H1165" s="78" t="s">
        <v>358</v>
      </c>
      <c r="I1165" s="80">
        <v>773185217</v>
      </c>
      <c r="J1165" s="76" t="s">
        <v>218</v>
      </c>
      <c r="K1165" s="78"/>
      <c r="L1165" s="78" t="s">
        <v>938</v>
      </c>
      <c r="M1165" s="79"/>
      <c r="N1165" s="79"/>
    </row>
    <row r="1166" spans="6:14" x14ac:dyDescent="0.25">
      <c r="F1166" s="76"/>
      <c r="G1166" s="78"/>
      <c r="H1166" s="78"/>
      <c r="I1166" s="78"/>
      <c r="J1166" s="76"/>
      <c r="K1166" s="76" t="s">
        <v>220</v>
      </c>
      <c r="L1166" s="78"/>
      <c r="M1166" s="79"/>
      <c r="N1166" s="79"/>
    </row>
    <row r="1167" spans="6:14" x14ac:dyDescent="0.25">
      <c r="F1167" s="76" t="s">
        <v>221</v>
      </c>
      <c r="G1167" s="78" t="s">
        <v>162</v>
      </c>
      <c r="H1167" s="78"/>
      <c r="I1167" s="78"/>
      <c r="J1167" s="76"/>
      <c r="K1167" s="76" t="s">
        <v>222</v>
      </c>
      <c r="L1167" s="78" t="s">
        <v>939</v>
      </c>
      <c r="M1167" s="79"/>
      <c r="N1167" s="79"/>
    </row>
    <row r="1168" spans="6:14" x14ac:dyDescent="0.25">
      <c r="F1168" s="78"/>
      <c r="G1168" s="78"/>
      <c r="H1168" s="78"/>
      <c r="I1168" s="78"/>
      <c r="J1168" s="78"/>
      <c r="K1168" s="78"/>
      <c r="L1168" s="78"/>
      <c r="M1168" s="79"/>
      <c r="N1168" s="79"/>
    </row>
    <row r="1169" spans="6:14" x14ac:dyDescent="0.25">
      <c r="F1169" s="78"/>
      <c r="G1169" s="78"/>
      <c r="H1169" s="78"/>
      <c r="I1169" s="78"/>
      <c r="J1169" s="81" t="s">
        <v>262</v>
      </c>
      <c r="K1169" s="82">
        <v>23</v>
      </c>
      <c r="L1169" s="81" t="s">
        <v>263</v>
      </c>
      <c r="M1169" s="79"/>
      <c r="N1169" s="79"/>
    </row>
    <row r="1170" spans="6:14" x14ac:dyDescent="0.25">
      <c r="F1170" s="78"/>
      <c r="G1170" s="78"/>
      <c r="H1170" s="78"/>
      <c r="I1170" s="78"/>
      <c r="J1170" s="78"/>
      <c r="K1170" s="78"/>
      <c r="L1170" s="78"/>
      <c r="M1170" s="79"/>
      <c r="N1170" s="79"/>
    </row>
    <row r="1171" spans="6:14" x14ac:dyDescent="0.25">
      <c r="F1171" s="76"/>
      <c r="G1171" s="76"/>
      <c r="H1171" s="76"/>
      <c r="I1171" s="78"/>
      <c r="J1171" s="78"/>
      <c r="K1171" s="78"/>
      <c r="L1171" s="78"/>
      <c r="M1171" s="79"/>
      <c r="N1171" s="79"/>
    </row>
    <row r="1172" spans="6:14" x14ac:dyDescent="0.25">
      <c r="F1172" s="78" t="s">
        <v>264</v>
      </c>
      <c r="G1172" s="78"/>
      <c r="H1172" s="78"/>
      <c r="I1172" s="78"/>
      <c r="J1172" s="78"/>
      <c r="K1172" s="78"/>
      <c r="L1172" s="78"/>
      <c r="M1172" s="79"/>
      <c r="N1172" s="79"/>
    </row>
    <row r="1173" spans="6:14" x14ac:dyDescent="0.25">
      <c r="F1173" s="78" t="s">
        <v>265</v>
      </c>
      <c r="G1173" s="78"/>
      <c r="H1173" s="78"/>
      <c r="I1173" s="78"/>
      <c r="J1173" s="78"/>
      <c r="K1173" s="78"/>
      <c r="L1173" s="78"/>
      <c r="M1173" s="79"/>
      <c r="N1173" s="79"/>
    </row>
    <row r="1174" spans="6:14" x14ac:dyDescent="0.25">
      <c r="F1174" s="78"/>
      <c r="G1174" s="78"/>
      <c r="H1174" s="78"/>
      <c r="I1174" s="78"/>
      <c r="J1174" s="78"/>
      <c r="K1174" s="78"/>
      <c r="L1174" s="78"/>
      <c r="M1174" s="79"/>
      <c r="N1174" s="79"/>
    </row>
    <row r="1175" spans="6:14" x14ac:dyDescent="0.25">
      <c r="F1175" s="76" t="s">
        <v>209</v>
      </c>
      <c r="G1175" s="77">
        <v>9011421</v>
      </c>
      <c r="H1175" s="78"/>
      <c r="I1175" s="78"/>
      <c r="J1175" s="76"/>
      <c r="K1175" s="76" t="s">
        <v>123</v>
      </c>
      <c r="L1175" s="78" t="s">
        <v>940</v>
      </c>
      <c r="M1175" s="79"/>
      <c r="N1175" s="79"/>
    </row>
    <row r="1176" spans="6:14" x14ac:dyDescent="0.25">
      <c r="F1176" s="76" t="s">
        <v>211</v>
      </c>
      <c r="G1176" s="78" t="s">
        <v>918</v>
      </c>
      <c r="H1176" s="78"/>
      <c r="I1176" s="78"/>
      <c r="J1176" s="76"/>
      <c r="K1176" s="76" t="s">
        <v>213</v>
      </c>
      <c r="L1176" s="78" t="s">
        <v>919</v>
      </c>
      <c r="M1176" s="79"/>
      <c r="N1176" s="79"/>
    </row>
    <row r="1177" spans="6:14" x14ac:dyDescent="0.25">
      <c r="F1177" s="76" t="s">
        <v>215</v>
      </c>
      <c r="G1177" s="83" t="s">
        <v>920</v>
      </c>
      <c r="H1177" s="78" t="s">
        <v>646</v>
      </c>
      <c r="I1177" s="80">
        <v>605151263</v>
      </c>
      <c r="J1177" s="76" t="s">
        <v>218</v>
      </c>
      <c r="K1177" s="78"/>
      <c r="L1177" s="78" t="s">
        <v>921</v>
      </c>
      <c r="M1177" s="79"/>
      <c r="N1177" s="79"/>
    </row>
    <row r="1178" spans="6:14" x14ac:dyDescent="0.25">
      <c r="F1178" s="76"/>
      <c r="G1178" s="83" t="s">
        <v>807</v>
      </c>
      <c r="H1178" s="78"/>
      <c r="I1178" s="78"/>
      <c r="J1178" s="76"/>
      <c r="K1178" s="76" t="s">
        <v>220</v>
      </c>
      <c r="L1178" s="78"/>
      <c r="M1178" s="79"/>
      <c r="N1178" s="79"/>
    </row>
    <row r="1179" spans="6:14" x14ac:dyDescent="0.25">
      <c r="F1179" s="76" t="s">
        <v>221</v>
      </c>
      <c r="G1179" s="78" t="s">
        <v>162</v>
      </c>
      <c r="H1179" s="78"/>
      <c r="I1179" s="78"/>
      <c r="J1179" s="76"/>
      <c r="K1179" s="76" t="s">
        <v>222</v>
      </c>
      <c r="L1179" s="78" t="s">
        <v>922</v>
      </c>
      <c r="M1179" s="79"/>
      <c r="N1179" s="79"/>
    </row>
    <row r="1180" spans="6:14" x14ac:dyDescent="0.25">
      <c r="F1180" s="78"/>
      <c r="G1180" s="78"/>
      <c r="H1180" s="78"/>
      <c r="I1180" s="78"/>
      <c r="J1180" s="78"/>
      <c r="K1180" s="78"/>
      <c r="L1180" s="78"/>
      <c r="M1180" s="79"/>
      <c r="N1180" s="79"/>
    </row>
    <row r="1181" spans="6:14" x14ac:dyDescent="0.25">
      <c r="F1181" s="76" t="s">
        <v>209</v>
      </c>
      <c r="G1181" s="77">
        <v>9011521</v>
      </c>
      <c r="H1181" s="78"/>
      <c r="I1181" s="78"/>
      <c r="J1181" s="76"/>
      <c r="K1181" s="76" t="s">
        <v>123</v>
      </c>
      <c r="L1181" s="78" t="s">
        <v>941</v>
      </c>
      <c r="M1181" s="79"/>
      <c r="N1181" s="79"/>
    </row>
    <row r="1182" spans="6:14" x14ac:dyDescent="0.25">
      <c r="F1182" s="76" t="s">
        <v>211</v>
      </c>
      <c r="G1182" s="78" t="s">
        <v>257</v>
      </c>
      <c r="H1182" s="78"/>
      <c r="I1182" s="78"/>
      <c r="J1182" s="76"/>
      <c r="K1182" s="76" t="s">
        <v>213</v>
      </c>
      <c r="L1182" s="78" t="s">
        <v>687</v>
      </c>
      <c r="M1182" s="79"/>
      <c r="N1182" s="79"/>
    </row>
    <row r="1183" spans="6:14" x14ac:dyDescent="0.25">
      <c r="F1183" s="76" t="s">
        <v>215</v>
      </c>
      <c r="G1183" s="83" t="s">
        <v>688</v>
      </c>
      <c r="H1183" s="78" t="s">
        <v>234</v>
      </c>
      <c r="I1183" s="80">
        <v>970358612</v>
      </c>
      <c r="J1183" s="76" t="s">
        <v>218</v>
      </c>
      <c r="K1183" s="78"/>
      <c r="L1183" s="78" t="s">
        <v>689</v>
      </c>
      <c r="M1183" s="79"/>
      <c r="N1183" s="79"/>
    </row>
    <row r="1184" spans="6:14" x14ac:dyDescent="0.25">
      <c r="F1184" s="76"/>
      <c r="G1184" s="83" t="s">
        <v>690</v>
      </c>
      <c r="H1184" s="78"/>
      <c r="I1184" s="78"/>
      <c r="J1184" s="76"/>
      <c r="K1184" s="76" t="s">
        <v>220</v>
      </c>
      <c r="L1184" s="78"/>
      <c r="M1184" s="79"/>
      <c r="N1184" s="79"/>
    </row>
    <row r="1185" spans="6:14" x14ac:dyDescent="0.25">
      <c r="F1185" s="76" t="s">
        <v>221</v>
      </c>
      <c r="G1185" s="78" t="s">
        <v>162</v>
      </c>
      <c r="H1185" s="78"/>
      <c r="I1185" s="78"/>
      <c r="J1185" s="76"/>
      <c r="K1185" s="76" t="s">
        <v>222</v>
      </c>
      <c r="L1185" s="78" t="s">
        <v>942</v>
      </c>
      <c r="M1185" s="79"/>
      <c r="N1185" s="79"/>
    </row>
    <row r="1186" spans="6:14" x14ac:dyDescent="0.25">
      <c r="F1186" s="78"/>
      <c r="G1186" s="78"/>
      <c r="H1186" s="78"/>
      <c r="I1186" s="78"/>
      <c r="J1186" s="78"/>
      <c r="K1186" s="78"/>
      <c r="L1186" s="78"/>
      <c r="M1186" s="79"/>
      <c r="N1186" s="79"/>
    </row>
    <row r="1187" spans="6:14" x14ac:dyDescent="0.25">
      <c r="F1187" s="76" t="s">
        <v>209</v>
      </c>
      <c r="G1187" s="77">
        <v>9011721</v>
      </c>
      <c r="H1187" s="78"/>
      <c r="I1187" s="78"/>
      <c r="J1187" s="76"/>
      <c r="K1187" s="76" t="s">
        <v>123</v>
      </c>
      <c r="L1187" s="78" t="s">
        <v>943</v>
      </c>
      <c r="M1187" s="79"/>
      <c r="N1187" s="79"/>
    </row>
    <row r="1188" spans="6:14" x14ac:dyDescent="0.25">
      <c r="F1188" s="76" t="s">
        <v>211</v>
      </c>
      <c r="G1188" s="83" t="s">
        <v>944</v>
      </c>
      <c r="H1188" s="83"/>
      <c r="I1188" s="83"/>
      <c r="J1188" s="78"/>
      <c r="K1188" s="78"/>
      <c r="L1188" s="78"/>
      <c r="M1188" s="79"/>
      <c r="N1188" s="79"/>
    </row>
    <row r="1189" spans="6:14" x14ac:dyDescent="0.25">
      <c r="F1189" s="76"/>
      <c r="G1189" s="83" t="s">
        <v>945</v>
      </c>
      <c r="H1189" s="83"/>
      <c r="I1189" s="83"/>
      <c r="J1189" s="76"/>
      <c r="K1189" s="76" t="s">
        <v>213</v>
      </c>
      <c r="L1189" s="78" t="s">
        <v>907</v>
      </c>
      <c r="M1189" s="79"/>
      <c r="N1189" s="79"/>
    </row>
    <row r="1190" spans="6:14" x14ac:dyDescent="0.25">
      <c r="F1190" s="76" t="s">
        <v>215</v>
      </c>
      <c r="G1190" s="78" t="s">
        <v>908</v>
      </c>
      <c r="H1190" s="78" t="s">
        <v>792</v>
      </c>
      <c r="I1190" s="80">
        <v>801257942</v>
      </c>
      <c r="J1190" s="76" t="s">
        <v>218</v>
      </c>
      <c r="K1190" s="78"/>
      <c r="L1190" s="78" t="s">
        <v>909</v>
      </c>
      <c r="M1190" s="79"/>
      <c r="N1190" s="79"/>
    </row>
    <row r="1191" spans="6:14" x14ac:dyDescent="0.25">
      <c r="F1191" s="76"/>
      <c r="G1191" s="78"/>
      <c r="H1191" s="78"/>
      <c r="I1191" s="78"/>
      <c r="J1191" s="76"/>
      <c r="K1191" s="76" t="s">
        <v>220</v>
      </c>
      <c r="L1191" s="78"/>
      <c r="M1191" s="79"/>
      <c r="N1191" s="79"/>
    </row>
    <row r="1192" spans="6:14" x14ac:dyDescent="0.25">
      <c r="F1192" s="76" t="s">
        <v>221</v>
      </c>
      <c r="G1192" s="78" t="s">
        <v>162</v>
      </c>
      <c r="H1192" s="78"/>
      <c r="I1192" s="78"/>
      <c r="J1192" s="76"/>
      <c r="K1192" s="76" t="s">
        <v>222</v>
      </c>
      <c r="L1192" s="78" t="s">
        <v>910</v>
      </c>
      <c r="M1192" s="79"/>
      <c r="N1192" s="79"/>
    </row>
    <row r="1193" spans="6:14" x14ac:dyDescent="0.25">
      <c r="F1193" s="78"/>
      <c r="G1193" s="78"/>
      <c r="H1193" s="78"/>
      <c r="I1193" s="78"/>
      <c r="J1193" s="78"/>
      <c r="K1193" s="78"/>
      <c r="L1193" s="78"/>
      <c r="M1193" s="79"/>
      <c r="N1193" s="79"/>
    </row>
    <row r="1194" spans="6:14" x14ac:dyDescent="0.25">
      <c r="F1194" s="76" t="s">
        <v>209</v>
      </c>
      <c r="G1194" s="77">
        <v>9011921</v>
      </c>
      <c r="H1194" s="78"/>
      <c r="I1194" s="78"/>
      <c r="J1194" s="76"/>
      <c r="K1194" s="76" t="s">
        <v>123</v>
      </c>
      <c r="L1194" s="78" t="s">
        <v>946</v>
      </c>
      <c r="M1194" s="79"/>
      <c r="N1194" s="79"/>
    </row>
    <row r="1195" spans="6:14" x14ac:dyDescent="0.25">
      <c r="F1195" s="76" t="s">
        <v>211</v>
      </c>
      <c r="G1195" s="78" t="s">
        <v>947</v>
      </c>
      <c r="H1195" s="78"/>
      <c r="I1195" s="78"/>
      <c r="J1195" s="76"/>
      <c r="K1195" s="76" t="s">
        <v>213</v>
      </c>
      <c r="L1195" s="78" t="s">
        <v>637</v>
      </c>
      <c r="M1195" s="79"/>
      <c r="N1195" s="79"/>
    </row>
    <row r="1196" spans="6:14" x14ac:dyDescent="0.25">
      <c r="F1196" s="76" t="s">
        <v>215</v>
      </c>
      <c r="G1196" s="78" t="s">
        <v>638</v>
      </c>
      <c r="H1196" s="78" t="s">
        <v>639</v>
      </c>
      <c r="I1196" s="80">
        <v>891346245</v>
      </c>
      <c r="J1196" s="76" t="s">
        <v>218</v>
      </c>
      <c r="K1196" s="78"/>
      <c r="L1196" s="78" t="s">
        <v>363</v>
      </c>
      <c r="M1196" s="79"/>
      <c r="N1196" s="79"/>
    </row>
    <row r="1197" spans="6:14" x14ac:dyDescent="0.25">
      <c r="F1197" s="76"/>
      <c r="G1197" s="78"/>
      <c r="H1197" s="78"/>
      <c r="I1197" s="78"/>
      <c r="J1197" s="76"/>
      <c r="K1197" s="76" t="s">
        <v>220</v>
      </c>
      <c r="L1197" s="78"/>
      <c r="M1197" s="79"/>
      <c r="N1197" s="79"/>
    </row>
    <row r="1198" spans="6:14" x14ac:dyDescent="0.25">
      <c r="F1198" s="76" t="s">
        <v>221</v>
      </c>
      <c r="G1198" s="78" t="s">
        <v>162</v>
      </c>
      <c r="H1198" s="78"/>
      <c r="I1198" s="78"/>
      <c r="J1198" s="76"/>
      <c r="K1198" s="76" t="s">
        <v>222</v>
      </c>
      <c r="L1198" s="78" t="s">
        <v>162</v>
      </c>
      <c r="M1198" s="79"/>
      <c r="N1198" s="79"/>
    </row>
    <row r="1199" spans="6:14" x14ac:dyDescent="0.25">
      <c r="F1199" s="78"/>
      <c r="G1199" s="78"/>
      <c r="H1199" s="78"/>
      <c r="I1199" s="78"/>
      <c r="J1199" s="78"/>
      <c r="K1199" s="78"/>
      <c r="L1199" s="78"/>
      <c r="M1199" s="79"/>
      <c r="N1199" s="79"/>
    </row>
    <row r="1200" spans="6:14" x14ac:dyDescent="0.25">
      <c r="F1200" s="76" t="s">
        <v>209</v>
      </c>
      <c r="G1200" s="77">
        <v>9012121</v>
      </c>
      <c r="H1200" s="78"/>
      <c r="I1200" s="78"/>
      <c r="J1200" s="76"/>
      <c r="K1200" s="76" t="s">
        <v>123</v>
      </c>
      <c r="L1200" s="78" t="s">
        <v>948</v>
      </c>
      <c r="M1200" s="79"/>
      <c r="N1200" s="79"/>
    </row>
    <row r="1201" spans="6:14" x14ac:dyDescent="0.25">
      <c r="F1201" s="76" t="s">
        <v>211</v>
      </c>
      <c r="G1201" s="78" t="s">
        <v>949</v>
      </c>
      <c r="H1201" s="78"/>
      <c r="I1201" s="78"/>
      <c r="J1201" s="76"/>
      <c r="K1201" s="76" t="s">
        <v>213</v>
      </c>
      <c r="L1201" s="78" t="s">
        <v>950</v>
      </c>
      <c r="M1201" s="79"/>
      <c r="N1201" s="79"/>
    </row>
    <row r="1202" spans="6:14" x14ac:dyDescent="0.25">
      <c r="F1202" s="76" t="s">
        <v>215</v>
      </c>
      <c r="G1202" s="78" t="s">
        <v>951</v>
      </c>
      <c r="H1202" s="78" t="s">
        <v>241</v>
      </c>
      <c r="I1202" s="80">
        <v>981242207</v>
      </c>
      <c r="J1202" s="76" t="s">
        <v>218</v>
      </c>
      <c r="K1202" s="78"/>
      <c r="L1202" s="78" t="s">
        <v>952</v>
      </c>
      <c r="M1202" s="79"/>
      <c r="N1202" s="79"/>
    </row>
    <row r="1203" spans="6:14" x14ac:dyDescent="0.25">
      <c r="F1203" s="76"/>
      <c r="G1203" s="78"/>
      <c r="H1203" s="78"/>
      <c r="I1203" s="78"/>
      <c r="J1203" s="76"/>
      <c r="K1203" s="76" t="s">
        <v>220</v>
      </c>
      <c r="L1203" s="78"/>
      <c r="M1203" s="79"/>
      <c r="N1203" s="79"/>
    </row>
    <row r="1204" spans="6:14" x14ac:dyDescent="0.25">
      <c r="F1204" s="76" t="s">
        <v>221</v>
      </c>
      <c r="G1204" s="78" t="s">
        <v>162</v>
      </c>
      <c r="H1204" s="78"/>
      <c r="I1204" s="78"/>
      <c r="J1204" s="76"/>
      <c r="K1204" s="76" t="s">
        <v>222</v>
      </c>
      <c r="L1204" s="78" t="s">
        <v>162</v>
      </c>
      <c r="M1204" s="79"/>
      <c r="N1204" s="79"/>
    </row>
    <row r="1205" spans="6:14" x14ac:dyDescent="0.25">
      <c r="F1205" s="78"/>
      <c r="G1205" s="78"/>
      <c r="H1205" s="78"/>
      <c r="I1205" s="78"/>
      <c r="J1205" s="78"/>
      <c r="K1205" s="78"/>
      <c r="L1205" s="78"/>
      <c r="M1205" s="79"/>
      <c r="N1205" s="79"/>
    </row>
    <row r="1206" spans="6:14" x14ac:dyDescent="0.25">
      <c r="F1206" s="76" t="s">
        <v>209</v>
      </c>
      <c r="G1206" s="77">
        <v>9012221</v>
      </c>
      <c r="H1206" s="78"/>
      <c r="I1206" s="78"/>
      <c r="J1206" s="76"/>
      <c r="K1206" s="76" t="s">
        <v>123</v>
      </c>
      <c r="L1206" s="78" t="s">
        <v>953</v>
      </c>
      <c r="M1206" s="79"/>
      <c r="N1206" s="79"/>
    </row>
    <row r="1207" spans="6:14" x14ac:dyDescent="0.25">
      <c r="F1207" s="76" t="s">
        <v>211</v>
      </c>
      <c r="G1207" s="78" t="s">
        <v>954</v>
      </c>
      <c r="H1207" s="78"/>
      <c r="I1207" s="78"/>
      <c r="J1207" s="76"/>
      <c r="K1207" s="76" t="s">
        <v>213</v>
      </c>
      <c r="L1207" s="78" t="s">
        <v>878</v>
      </c>
      <c r="M1207" s="79"/>
      <c r="N1207" s="79"/>
    </row>
    <row r="1208" spans="6:14" x14ac:dyDescent="0.25">
      <c r="F1208" s="76" t="s">
        <v>215</v>
      </c>
      <c r="G1208" s="83" t="s">
        <v>879</v>
      </c>
      <c r="H1208" s="78" t="s">
        <v>646</v>
      </c>
      <c r="I1208" s="80">
        <v>600071431</v>
      </c>
      <c r="J1208" s="76" t="s">
        <v>218</v>
      </c>
      <c r="K1208" s="78"/>
      <c r="L1208" s="78" t="s">
        <v>880</v>
      </c>
      <c r="M1208" s="79"/>
      <c r="N1208" s="79"/>
    </row>
    <row r="1209" spans="6:14" x14ac:dyDescent="0.25">
      <c r="F1209" s="76"/>
      <c r="G1209" s="83" t="s">
        <v>881</v>
      </c>
      <c r="H1209" s="78"/>
      <c r="I1209" s="78"/>
      <c r="J1209" s="76"/>
      <c r="K1209" s="76" t="s">
        <v>220</v>
      </c>
      <c r="L1209" s="78"/>
      <c r="M1209" s="79"/>
      <c r="N1209" s="79"/>
    </row>
    <row r="1210" spans="6:14" x14ac:dyDescent="0.25">
      <c r="F1210" s="76" t="s">
        <v>221</v>
      </c>
      <c r="G1210" s="78" t="s">
        <v>162</v>
      </c>
      <c r="H1210" s="78"/>
      <c r="I1210" s="78"/>
      <c r="J1210" s="76"/>
      <c r="K1210" s="76" t="s">
        <v>222</v>
      </c>
      <c r="L1210" s="78" t="s">
        <v>955</v>
      </c>
      <c r="M1210" s="79"/>
      <c r="N1210" s="79"/>
    </row>
    <row r="1211" spans="6:14" x14ac:dyDescent="0.25">
      <c r="F1211" s="78"/>
      <c r="G1211" s="78"/>
      <c r="H1211" s="78"/>
      <c r="I1211" s="78"/>
      <c r="J1211" s="78"/>
      <c r="K1211" s="78"/>
      <c r="L1211" s="78"/>
      <c r="M1211" s="79"/>
      <c r="N1211" s="79"/>
    </row>
    <row r="1212" spans="6:14" x14ac:dyDescent="0.25">
      <c r="F1212" s="76" t="s">
        <v>209</v>
      </c>
      <c r="G1212" s="77">
        <v>9013021</v>
      </c>
      <c r="H1212" s="78"/>
      <c r="I1212" s="78"/>
      <c r="J1212" s="76"/>
      <c r="K1212" s="76" t="s">
        <v>123</v>
      </c>
      <c r="L1212" s="78" t="s">
        <v>956</v>
      </c>
      <c r="M1212" s="79"/>
      <c r="N1212" s="79"/>
    </row>
    <row r="1213" spans="6:14" x14ac:dyDescent="0.25">
      <c r="F1213" s="76" t="s">
        <v>211</v>
      </c>
      <c r="G1213" s="78" t="s">
        <v>636</v>
      </c>
      <c r="H1213" s="78"/>
      <c r="I1213" s="78"/>
      <c r="J1213" s="76"/>
      <c r="K1213" s="76" t="s">
        <v>213</v>
      </c>
      <c r="L1213" s="78" t="s">
        <v>637</v>
      </c>
      <c r="M1213" s="79"/>
      <c r="N1213" s="79"/>
    </row>
    <row r="1214" spans="6:14" x14ac:dyDescent="0.25">
      <c r="F1214" s="76" t="s">
        <v>215</v>
      </c>
      <c r="G1214" s="78" t="s">
        <v>638</v>
      </c>
      <c r="H1214" s="78" t="s">
        <v>639</v>
      </c>
      <c r="I1214" s="80">
        <v>891346245</v>
      </c>
      <c r="J1214" s="76" t="s">
        <v>218</v>
      </c>
      <c r="K1214" s="78"/>
      <c r="L1214" s="78" t="s">
        <v>640</v>
      </c>
      <c r="M1214" s="79"/>
      <c r="N1214" s="79"/>
    </row>
    <row r="1215" spans="6:14" x14ac:dyDescent="0.25">
      <c r="F1215" s="76"/>
      <c r="G1215" s="78"/>
      <c r="H1215" s="78"/>
      <c r="I1215" s="78"/>
      <c r="J1215" s="76"/>
      <c r="K1215" s="76" t="s">
        <v>220</v>
      </c>
      <c r="L1215" s="78"/>
      <c r="M1215" s="79"/>
      <c r="N1215" s="79"/>
    </row>
    <row r="1216" spans="6:14" x14ac:dyDescent="0.25">
      <c r="F1216" s="76" t="s">
        <v>221</v>
      </c>
      <c r="G1216" s="78" t="s">
        <v>162</v>
      </c>
      <c r="H1216" s="78"/>
      <c r="I1216" s="78"/>
      <c r="J1216" s="76"/>
      <c r="K1216" s="76" t="s">
        <v>222</v>
      </c>
      <c r="L1216" s="78" t="s">
        <v>651</v>
      </c>
      <c r="M1216" s="79"/>
      <c r="N1216" s="79"/>
    </row>
    <row r="1217" spans="6:14" x14ac:dyDescent="0.25">
      <c r="F1217" s="78"/>
      <c r="G1217" s="78"/>
      <c r="H1217" s="78"/>
      <c r="I1217" s="78"/>
      <c r="J1217" s="78"/>
      <c r="K1217" s="78"/>
      <c r="L1217" s="78"/>
      <c r="M1217" s="79"/>
      <c r="N1217" s="79"/>
    </row>
    <row r="1218" spans="6:14" x14ac:dyDescent="0.25">
      <c r="F1218" s="78"/>
      <c r="G1218" s="78"/>
      <c r="H1218" s="78"/>
      <c r="I1218" s="78"/>
      <c r="J1218" s="81" t="s">
        <v>262</v>
      </c>
      <c r="K1218" s="82">
        <v>24</v>
      </c>
      <c r="L1218" s="81" t="s">
        <v>263</v>
      </c>
      <c r="M1218" s="79"/>
      <c r="N1218" s="79"/>
    </row>
    <row r="1219" spans="6:14" x14ac:dyDescent="0.25">
      <c r="F1219" s="78"/>
      <c r="G1219" s="78"/>
      <c r="H1219" s="78"/>
      <c r="I1219" s="78"/>
      <c r="J1219" s="78"/>
      <c r="K1219" s="78"/>
      <c r="L1219" s="78"/>
      <c r="M1219" s="79"/>
      <c r="N1219" s="79"/>
    </row>
    <row r="1220" spans="6:14" x14ac:dyDescent="0.25">
      <c r="F1220" s="76"/>
      <c r="G1220" s="76"/>
      <c r="H1220" s="76"/>
      <c r="I1220" s="78"/>
      <c r="J1220" s="78"/>
      <c r="K1220" s="78"/>
      <c r="L1220" s="78"/>
      <c r="M1220" s="79"/>
      <c r="N1220" s="79"/>
    </row>
    <row r="1221" spans="6:14" x14ac:dyDescent="0.25">
      <c r="F1221" s="78" t="s">
        <v>264</v>
      </c>
      <c r="G1221" s="78"/>
      <c r="H1221" s="78"/>
      <c r="I1221" s="78"/>
      <c r="J1221" s="78"/>
      <c r="K1221" s="78"/>
      <c r="L1221" s="78"/>
      <c r="M1221" s="79"/>
      <c r="N1221" s="79"/>
    </row>
    <row r="1222" spans="6:14" x14ac:dyDescent="0.25">
      <c r="F1222" s="78" t="s">
        <v>265</v>
      </c>
      <c r="G1222" s="78"/>
      <c r="H1222" s="78"/>
      <c r="I1222" s="78"/>
      <c r="J1222" s="78"/>
      <c r="K1222" s="78"/>
      <c r="L1222" s="78"/>
      <c r="M1222" s="79"/>
      <c r="N1222" s="79"/>
    </row>
    <row r="1223" spans="6:14" x14ac:dyDescent="0.25">
      <c r="F1223" s="78"/>
      <c r="G1223" s="78"/>
      <c r="H1223" s="78"/>
      <c r="I1223" s="78"/>
      <c r="J1223" s="78"/>
      <c r="K1223" s="78"/>
      <c r="L1223" s="78"/>
      <c r="M1223" s="79"/>
      <c r="N1223" s="79"/>
    </row>
    <row r="1224" spans="6:14" x14ac:dyDescent="0.25">
      <c r="F1224" s="76" t="s">
        <v>209</v>
      </c>
      <c r="G1224" s="77">
        <v>9013221</v>
      </c>
      <c r="H1224" s="78"/>
      <c r="I1224" s="78"/>
      <c r="J1224" s="76"/>
      <c r="K1224" s="76" t="s">
        <v>123</v>
      </c>
      <c r="L1224" s="78" t="s">
        <v>957</v>
      </c>
      <c r="M1224" s="79"/>
      <c r="N1224" s="79"/>
    </row>
    <row r="1225" spans="6:14" x14ac:dyDescent="0.25">
      <c r="F1225" s="76" t="s">
        <v>211</v>
      </c>
      <c r="G1225" s="78" t="s">
        <v>636</v>
      </c>
      <c r="H1225" s="78"/>
      <c r="I1225" s="78"/>
      <c r="J1225" s="76"/>
      <c r="K1225" s="76" t="s">
        <v>213</v>
      </c>
      <c r="L1225" s="78" t="s">
        <v>637</v>
      </c>
      <c r="M1225" s="79"/>
      <c r="N1225" s="79"/>
    </row>
    <row r="1226" spans="6:14" x14ac:dyDescent="0.25">
      <c r="F1226" s="76" t="s">
        <v>215</v>
      </c>
      <c r="G1226" s="78" t="s">
        <v>638</v>
      </c>
      <c r="H1226" s="78" t="s">
        <v>639</v>
      </c>
      <c r="I1226" s="80">
        <v>891346245</v>
      </c>
      <c r="J1226" s="76" t="s">
        <v>218</v>
      </c>
      <c r="K1226" s="78"/>
      <c r="L1226" s="78" t="s">
        <v>640</v>
      </c>
      <c r="M1226" s="79"/>
      <c r="N1226" s="79"/>
    </row>
    <row r="1227" spans="6:14" x14ac:dyDescent="0.25">
      <c r="F1227" s="76"/>
      <c r="G1227" s="78"/>
      <c r="H1227" s="78"/>
      <c r="I1227" s="78"/>
      <c r="J1227" s="76"/>
      <c r="K1227" s="76" t="s">
        <v>220</v>
      </c>
      <c r="L1227" s="78"/>
      <c r="M1227" s="79"/>
      <c r="N1227" s="79"/>
    </row>
    <row r="1228" spans="6:14" x14ac:dyDescent="0.25">
      <c r="F1228" s="76" t="s">
        <v>221</v>
      </c>
      <c r="G1228" s="78" t="s">
        <v>162</v>
      </c>
      <c r="H1228" s="78"/>
      <c r="I1228" s="78"/>
      <c r="J1228" s="76"/>
      <c r="K1228" s="76" t="s">
        <v>222</v>
      </c>
      <c r="L1228" s="78" t="s">
        <v>651</v>
      </c>
      <c r="M1228" s="79"/>
      <c r="N1228" s="79"/>
    </row>
    <row r="1229" spans="6:14" x14ac:dyDescent="0.25">
      <c r="F1229" s="78"/>
      <c r="G1229" s="78"/>
      <c r="H1229" s="78"/>
      <c r="I1229" s="78"/>
      <c r="J1229" s="78"/>
      <c r="K1229" s="78"/>
      <c r="L1229" s="78"/>
      <c r="M1229" s="79"/>
      <c r="N1229" s="79"/>
    </row>
    <row r="1230" spans="6:14" x14ac:dyDescent="0.25">
      <c r="F1230" s="76" t="s">
        <v>209</v>
      </c>
      <c r="G1230" s="77">
        <v>9013521</v>
      </c>
      <c r="H1230" s="78"/>
      <c r="I1230" s="78"/>
      <c r="J1230" s="76"/>
      <c r="K1230" s="76" t="s">
        <v>123</v>
      </c>
      <c r="L1230" s="78" t="s">
        <v>958</v>
      </c>
      <c r="M1230" s="79"/>
      <c r="N1230" s="79"/>
    </row>
    <row r="1231" spans="6:14" x14ac:dyDescent="0.25">
      <c r="F1231" s="76" t="s">
        <v>211</v>
      </c>
      <c r="G1231" s="78" t="s">
        <v>231</v>
      </c>
      <c r="H1231" s="78"/>
      <c r="I1231" s="78"/>
      <c r="J1231" s="76"/>
      <c r="K1231" s="76" t="s">
        <v>213</v>
      </c>
      <c r="L1231" s="78" t="s">
        <v>959</v>
      </c>
      <c r="M1231" s="79"/>
      <c r="N1231" s="79"/>
    </row>
    <row r="1232" spans="6:14" x14ac:dyDescent="0.25">
      <c r="F1232" s="76" t="s">
        <v>215</v>
      </c>
      <c r="G1232" s="78" t="s">
        <v>783</v>
      </c>
      <c r="H1232" s="78" t="s">
        <v>358</v>
      </c>
      <c r="I1232" s="80">
        <v>772104369</v>
      </c>
      <c r="J1232" s="76" t="s">
        <v>218</v>
      </c>
      <c r="K1232" s="78"/>
      <c r="L1232" s="78" t="s">
        <v>960</v>
      </c>
      <c r="M1232" s="79"/>
      <c r="N1232" s="79"/>
    </row>
    <row r="1233" spans="6:14" x14ac:dyDescent="0.25">
      <c r="F1233" s="76"/>
      <c r="G1233" s="78"/>
      <c r="H1233" s="78"/>
      <c r="I1233" s="78"/>
      <c r="J1233" s="76"/>
      <c r="K1233" s="76" t="s">
        <v>220</v>
      </c>
      <c r="L1233" s="78"/>
      <c r="M1233" s="79"/>
      <c r="N1233" s="79"/>
    </row>
    <row r="1234" spans="6:14" x14ac:dyDescent="0.25">
      <c r="F1234" s="76" t="s">
        <v>221</v>
      </c>
      <c r="G1234" s="78" t="s">
        <v>162</v>
      </c>
      <c r="H1234" s="78"/>
      <c r="I1234" s="78"/>
      <c r="J1234" s="76"/>
      <c r="K1234" s="76" t="s">
        <v>222</v>
      </c>
      <c r="L1234" s="78" t="s">
        <v>961</v>
      </c>
      <c r="M1234" s="79"/>
      <c r="N1234" s="79"/>
    </row>
    <row r="1235" spans="6:14" x14ac:dyDescent="0.25">
      <c r="F1235" s="78"/>
      <c r="G1235" s="78"/>
      <c r="H1235" s="78"/>
      <c r="I1235" s="78"/>
      <c r="J1235" s="78"/>
      <c r="K1235" s="78"/>
      <c r="L1235" s="78"/>
      <c r="M1235" s="79"/>
      <c r="N1235" s="79"/>
    </row>
    <row r="1236" spans="6:14" x14ac:dyDescent="0.25">
      <c r="F1236" s="76" t="s">
        <v>209</v>
      </c>
      <c r="G1236" s="77">
        <v>9014321</v>
      </c>
      <c r="H1236" s="78"/>
      <c r="I1236" s="78"/>
      <c r="J1236" s="76"/>
      <c r="K1236" s="76" t="s">
        <v>123</v>
      </c>
      <c r="L1236" s="78" t="s">
        <v>962</v>
      </c>
      <c r="M1236" s="79"/>
      <c r="N1236" s="79"/>
    </row>
    <row r="1237" spans="6:14" x14ac:dyDescent="0.25">
      <c r="F1237" s="76" t="s">
        <v>211</v>
      </c>
      <c r="G1237" s="78" t="s">
        <v>963</v>
      </c>
      <c r="H1237" s="78"/>
      <c r="I1237" s="78"/>
      <c r="J1237" s="76"/>
      <c r="K1237" s="76" t="s">
        <v>213</v>
      </c>
      <c r="L1237" s="78" t="s">
        <v>964</v>
      </c>
      <c r="M1237" s="79"/>
      <c r="N1237" s="79"/>
    </row>
    <row r="1238" spans="6:14" x14ac:dyDescent="0.25">
      <c r="F1238" s="76" t="s">
        <v>215</v>
      </c>
      <c r="G1238" s="78" t="s">
        <v>965</v>
      </c>
      <c r="H1238" s="78" t="s">
        <v>554</v>
      </c>
      <c r="I1238" s="80">
        <v>735360222</v>
      </c>
      <c r="J1238" s="76" t="s">
        <v>218</v>
      </c>
      <c r="K1238" s="78"/>
      <c r="L1238" s="78" t="s">
        <v>966</v>
      </c>
      <c r="M1238" s="79"/>
      <c r="N1238" s="79"/>
    </row>
    <row r="1239" spans="6:14" x14ac:dyDescent="0.25">
      <c r="F1239" s="76"/>
      <c r="G1239" s="78"/>
      <c r="H1239" s="78"/>
      <c r="I1239" s="78"/>
      <c r="J1239" s="76"/>
      <c r="K1239" s="76" t="s">
        <v>220</v>
      </c>
      <c r="L1239" s="78"/>
      <c r="M1239" s="79"/>
      <c r="N1239" s="79"/>
    </row>
    <row r="1240" spans="6:14" x14ac:dyDescent="0.25">
      <c r="F1240" s="76" t="s">
        <v>221</v>
      </c>
      <c r="G1240" s="78" t="s">
        <v>162</v>
      </c>
      <c r="H1240" s="78"/>
      <c r="I1240" s="78"/>
      <c r="J1240" s="76"/>
      <c r="K1240" s="76" t="s">
        <v>222</v>
      </c>
      <c r="L1240" s="78" t="s">
        <v>967</v>
      </c>
      <c r="M1240" s="79"/>
      <c r="N1240" s="79"/>
    </row>
    <row r="1241" spans="6:14" x14ac:dyDescent="0.25">
      <c r="F1241" s="78"/>
      <c r="G1241" s="78"/>
      <c r="H1241" s="78"/>
      <c r="I1241" s="78"/>
      <c r="J1241" s="78"/>
      <c r="K1241" s="78"/>
      <c r="L1241" s="78"/>
      <c r="M1241" s="79"/>
      <c r="N1241" s="79"/>
    </row>
    <row r="1242" spans="6:14" x14ac:dyDescent="0.25">
      <c r="F1242" s="76" t="s">
        <v>209</v>
      </c>
      <c r="G1242" s="77">
        <v>9014921</v>
      </c>
      <c r="H1242" s="78"/>
      <c r="I1242" s="78"/>
      <c r="J1242" s="76"/>
      <c r="K1242" s="76" t="s">
        <v>123</v>
      </c>
      <c r="L1242" s="78" t="s">
        <v>968</v>
      </c>
      <c r="M1242" s="79"/>
      <c r="N1242" s="79"/>
    </row>
    <row r="1243" spans="6:14" x14ac:dyDescent="0.25">
      <c r="F1243" s="76" t="s">
        <v>211</v>
      </c>
      <c r="G1243" s="78" t="s">
        <v>969</v>
      </c>
      <c r="H1243" s="78"/>
      <c r="I1243" s="78"/>
      <c r="J1243" s="76"/>
      <c r="K1243" s="76" t="s">
        <v>213</v>
      </c>
      <c r="L1243" s="78" t="s">
        <v>970</v>
      </c>
      <c r="M1243" s="79"/>
      <c r="N1243" s="79"/>
    </row>
    <row r="1244" spans="6:14" x14ac:dyDescent="0.25">
      <c r="F1244" s="76" t="s">
        <v>215</v>
      </c>
      <c r="G1244" s="78" t="s">
        <v>971</v>
      </c>
      <c r="H1244" s="78" t="s">
        <v>972</v>
      </c>
      <c r="I1244" s="78" t="s">
        <v>973</v>
      </c>
      <c r="J1244" s="76" t="s">
        <v>218</v>
      </c>
      <c r="K1244" s="78"/>
      <c r="L1244" s="78" t="s">
        <v>974</v>
      </c>
      <c r="M1244" s="79"/>
      <c r="N1244" s="79"/>
    </row>
    <row r="1245" spans="6:14" x14ac:dyDescent="0.25">
      <c r="F1245" s="76"/>
      <c r="G1245" s="78"/>
      <c r="H1245" s="78"/>
      <c r="I1245" s="78"/>
      <c r="J1245" s="76"/>
      <c r="K1245" s="76" t="s">
        <v>220</v>
      </c>
      <c r="L1245" s="78"/>
      <c r="M1245" s="79"/>
      <c r="N1245" s="79"/>
    </row>
    <row r="1246" spans="6:14" x14ac:dyDescent="0.25">
      <c r="F1246" s="76" t="s">
        <v>221</v>
      </c>
      <c r="G1246" s="78" t="s">
        <v>162</v>
      </c>
      <c r="H1246" s="78"/>
      <c r="I1246" s="78"/>
      <c r="J1246" s="76"/>
      <c r="K1246" s="76" t="s">
        <v>222</v>
      </c>
      <c r="L1246" s="78" t="s">
        <v>975</v>
      </c>
      <c r="M1246" s="79"/>
      <c r="N1246" s="79"/>
    </row>
    <row r="1247" spans="6:14" x14ac:dyDescent="0.25">
      <c r="F1247" s="78"/>
      <c r="G1247" s="78"/>
      <c r="H1247" s="78"/>
      <c r="I1247" s="78"/>
      <c r="J1247" s="78"/>
      <c r="K1247" s="78"/>
      <c r="L1247" s="78"/>
      <c r="M1247" s="79"/>
      <c r="N1247" s="79"/>
    </row>
    <row r="1248" spans="6:14" x14ac:dyDescent="0.25">
      <c r="F1248" s="76" t="s">
        <v>209</v>
      </c>
      <c r="G1248" s="77">
        <v>9015021</v>
      </c>
      <c r="H1248" s="78"/>
      <c r="I1248" s="78"/>
      <c r="J1248" s="76"/>
      <c r="K1248" s="76" t="s">
        <v>123</v>
      </c>
      <c r="L1248" s="78" t="s">
        <v>976</v>
      </c>
      <c r="M1248" s="79"/>
      <c r="N1248" s="79"/>
    </row>
    <row r="1249" spans="6:14" x14ac:dyDescent="0.25">
      <c r="F1249" s="76" t="s">
        <v>211</v>
      </c>
      <c r="G1249" s="78" t="s">
        <v>969</v>
      </c>
      <c r="H1249" s="78"/>
      <c r="I1249" s="78"/>
      <c r="J1249" s="76"/>
      <c r="K1249" s="76" t="s">
        <v>213</v>
      </c>
      <c r="L1249" s="78" t="s">
        <v>977</v>
      </c>
      <c r="M1249" s="79"/>
      <c r="N1249" s="79"/>
    </row>
    <row r="1250" spans="6:14" x14ac:dyDescent="0.25">
      <c r="F1250" s="76" t="s">
        <v>215</v>
      </c>
      <c r="G1250" s="78" t="s">
        <v>971</v>
      </c>
      <c r="H1250" s="78" t="s">
        <v>972</v>
      </c>
      <c r="I1250" s="78" t="s">
        <v>973</v>
      </c>
      <c r="J1250" s="76" t="s">
        <v>218</v>
      </c>
      <c r="K1250" s="78"/>
      <c r="L1250" s="78" t="s">
        <v>974</v>
      </c>
      <c r="M1250" s="79"/>
      <c r="N1250" s="79"/>
    </row>
    <row r="1251" spans="6:14" x14ac:dyDescent="0.25">
      <c r="F1251" s="76"/>
      <c r="G1251" s="78"/>
      <c r="H1251" s="78"/>
      <c r="I1251" s="78"/>
      <c r="J1251" s="76"/>
      <c r="K1251" s="76" t="s">
        <v>220</v>
      </c>
      <c r="L1251" s="78"/>
      <c r="M1251" s="79"/>
      <c r="N1251" s="79"/>
    </row>
    <row r="1252" spans="6:14" x14ac:dyDescent="0.25">
      <c r="F1252" s="76" t="s">
        <v>221</v>
      </c>
      <c r="G1252" s="78" t="s">
        <v>162</v>
      </c>
      <c r="H1252" s="78"/>
      <c r="I1252" s="78"/>
      <c r="J1252" s="76"/>
      <c r="K1252" s="76" t="s">
        <v>222</v>
      </c>
      <c r="L1252" s="78" t="s">
        <v>975</v>
      </c>
      <c r="M1252" s="79"/>
      <c r="N1252" s="79"/>
    </row>
    <row r="1253" spans="6:14" x14ac:dyDescent="0.25">
      <c r="F1253" s="78"/>
      <c r="G1253" s="78"/>
      <c r="H1253" s="78"/>
      <c r="I1253" s="78"/>
      <c r="J1253" s="78"/>
      <c r="K1253" s="78"/>
      <c r="L1253" s="78"/>
      <c r="M1253" s="79"/>
      <c r="N1253" s="79"/>
    </row>
    <row r="1254" spans="6:14" x14ac:dyDescent="0.25">
      <c r="F1254" s="76" t="s">
        <v>209</v>
      </c>
      <c r="G1254" s="77">
        <v>9015221</v>
      </c>
      <c r="H1254" s="78"/>
      <c r="I1254" s="78"/>
      <c r="J1254" s="76"/>
      <c r="K1254" s="76" t="s">
        <v>123</v>
      </c>
      <c r="L1254" s="78" t="s">
        <v>978</v>
      </c>
      <c r="M1254" s="79"/>
      <c r="N1254" s="79"/>
    </row>
    <row r="1255" spans="6:14" x14ac:dyDescent="0.25">
      <c r="F1255" s="76" t="s">
        <v>211</v>
      </c>
      <c r="G1255" s="83" t="s">
        <v>847</v>
      </c>
      <c r="H1255" s="83"/>
      <c r="I1255" s="83"/>
      <c r="J1255" s="78"/>
      <c r="K1255" s="78"/>
      <c r="L1255" s="78"/>
      <c r="M1255" s="79"/>
      <c r="N1255" s="79"/>
    </row>
    <row r="1256" spans="6:14" x14ac:dyDescent="0.25">
      <c r="F1256" s="76"/>
      <c r="G1256" s="83" t="s">
        <v>848</v>
      </c>
      <c r="H1256" s="83"/>
      <c r="I1256" s="83"/>
      <c r="J1256" s="76"/>
      <c r="K1256" s="76" t="s">
        <v>213</v>
      </c>
      <c r="L1256" s="78" t="s">
        <v>849</v>
      </c>
      <c r="M1256" s="79"/>
      <c r="N1256" s="79"/>
    </row>
    <row r="1257" spans="6:14" x14ac:dyDescent="0.25">
      <c r="F1257" s="76" t="s">
        <v>215</v>
      </c>
      <c r="G1257" s="78" t="s">
        <v>850</v>
      </c>
      <c r="H1257" s="78" t="s">
        <v>851</v>
      </c>
      <c r="I1257" s="78" t="s">
        <v>852</v>
      </c>
      <c r="J1257" s="76" t="s">
        <v>218</v>
      </c>
      <c r="K1257" s="78"/>
      <c r="L1257" s="78" t="s">
        <v>853</v>
      </c>
      <c r="M1257" s="79"/>
      <c r="N1257" s="79"/>
    </row>
    <row r="1258" spans="6:14" x14ac:dyDescent="0.25">
      <c r="F1258" s="76"/>
      <c r="G1258" s="78"/>
      <c r="H1258" s="78"/>
      <c r="I1258" s="78"/>
      <c r="J1258" s="76"/>
      <c r="K1258" s="76" t="s">
        <v>220</v>
      </c>
      <c r="L1258" s="78"/>
      <c r="M1258" s="79"/>
      <c r="N1258" s="79"/>
    </row>
    <row r="1259" spans="6:14" x14ac:dyDescent="0.25">
      <c r="F1259" s="76" t="s">
        <v>221</v>
      </c>
      <c r="G1259" s="78" t="s">
        <v>162</v>
      </c>
      <c r="H1259" s="78"/>
      <c r="I1259" s="78"/>
      <c r="J1259" s="76"/>
      <c r="K1259" s="76" t="s">
        <v>222</v>
      </c>
      <c r="L1259" s="78" t="s">
        <v>854</v>
      </c>
      <c r="M1259" s="79"/>
      <c r="N1259" s="79"/>
    </row>
    <row r="1260" spans="6:14" x14ac:dyDescent="0.25">
      <c r="F1260" s="78"/>
      <c r="G1260" s="78"/>
      <c r="H1260" s="78"/>
      <c r="I1260" s="78"/>
      <c r="J1260" s="78"/>
      <c r="K1260" s="78"/>
      <c r="L1260" s="78"/>
      <c r="M1260" s="79"/>
      <c r="N1260" s="79"/>
    </row>
    <row r="1261" spans="6:14" x14ac:dyDescent="0.25">
      <c r="F1261" s="76" t="s">
        <v>209</v>
      </c>
      <c r="G1261" s="77">
        <v>9015321</v>
      </c>
      <c r="H1261" s="78"/>
      <c r="I1261" s="78"/>
      <c r="J1261" s="76"/>
      <c r="K1261" s="76" t="s">
        <v>123</v>
      </c>
      <c r="L1261" s="78" t="s">
        <v>979</v>
      </c>
      <c r="M1261" s="79"/>
      <c r="N1261" s="79"/>
    </row>
    <row r="1262" spans="6:14" x14ac:dyDescent="0.25">
      <c r="F1262" s="76" t="s">
        <v>211</v>
      </c>
      <c r="G1262" s="78" t="s">
        <v>636</v>
      </c>
      <c r="H1262" s="78"/>
      <c r="I1262" s="78"/>
      <c r="J1262" s="76"/>
      <c r="K1262" s="76" t="s">
        <v>213</v>
      </c>
      <c r="L1262" s="78" t="s">
        <v>637</v>
      </c>
      <c r="M1262" s="79"/>
      <c r="N1262" s="79"/>
    </row>
    <row r="1263" spans="6:14" x14ac:dyDescent="0.25">
      <c r="F1263" s="76" t="s">
        <v>215</v>
      </c>
      <c r="G1263" s="78" t="s">
        <v>638</v>
      </c>
      <c r="H1263" s="78" t="s">
        <v>639</v>
      </c>
      <c r="I1263" s="80">
        <v>891346245</v>
      </c>
      <c r="J1263" s="76" t="s">
        <v>218</v>
      </c>
      <c r="K1263" s="78"/>
      <c r="L1263" s="78" t="s">
        <v>640</v>
      </c>
      <c r="M1263" s="79"/>
      <c r="N1263" s="79"/>
    </row>
    <row r="1264" spans="6:14" x14ac:dyDescent="0.25">
      <c r="F1264" s="76"/>
      <c r="G1264" s="78"/>
      <c r="H1264" s="78"/>
      <c r="I1264" s="78"/>
      <c r="J1264" s="76"/>
      <c r="K1264" s="76" t="s">
        <v>220</v>
      </c>
      <c r="L1264" s="78"/>
      <c r="M1264" s="79"/>
      <c r="N1264" s="79"/>
    </row>
    <row r="1265" spans="6:14" x14ac:dyDescent="0.25">
      <c r="F1265" s="76" t="s">
        <v>221</v>
      </c>
      <c r="G1265" s="78" t="s">
        <v>162</v>
      </c>
      <c r="H1265" s="78"/>
      <c r="I1265" s="78"/>
      <c r="J1265" s="76"/>
      <c r="K1265" s="76" t="s">
        <v>222</v>
      </c>
      <c r="L1265" s="78" t="s">
        <v>651</v>
      </c>
      <c r="M1265" s="79"/>
      <c r="N1265" s="79"/>
    </row>
    <row r="1266" spans="6:14" x14ac:dyDescent="0.25">
      <c r="F1266" s="78"/>
      <c r="G1266" s="78"/>
      <c r="H1266" s="78"/>
      <c r="I1266" s="78"/>
      <c r="J1266" s="78"/>
      <c r="K1266" s="78"/>
      <c r="L1266" s="78"/>
      <c r="M1266" s="79"/>
      <c r="N1266" s="79"/>
    </row>
    <row r="1267" spans="6:14" x14ac:dyDescent="0.25">
      <c r="F1267" s="78"/>
      <c r="G1267" s="78"/>
      <c r="H1267" s="78"/>
      <c r="I1267" s="78"/>
      <c r="J1267" s="81" t="s">
        <v>262</v>
      </c>
      <c r="K1267" s="82">
        <v>25</v>
      </c>
      <c r="L1267" s="81" t="s">
        <v>263</v>
      </c>
      <c r="M1267" s="79"/>
      <c r="N1267" s="79"/>
    </row>
    <row r="1268" spans="6:14" x14ac:dyDescent="0.25">
      <c r="F1268" s="78"/>
      <c r="G1268" s="78"/>
      <c r="H1268" s="78"/>
      <c r="I1268" s="78"/>
      <c r="J1268" s="78"/>
      <c r="K1268" s="78"/>
      <c r="L1268" s="78"/>
      <c r="M1268" s="79"/>
      <c r="N1268" s="79"/>
    </row>
    <row r="1269" spans="6:14" x14ac:dyDescent="0.25">
      <c r="F1269" s="76"/>
      <c r="G1269" s="76"/>
      <c r="H1269" s="76"/>
      <c r="I1269" s="78"/>
      <c r="J1269" s="78"/>
      <c r="K1269" s="78"/>
      <c r="L1269" s="78"/>
      <c r="M1269" s="79"/>
      <c r="N1269" s="79"/>
    </row>
    <row r="1270" spans="6:14" x14ac:dyDescent="0.25">
      <c r="F1270" s="78" t="s">
        <v>264</v>
      </c>
      <c r="G1270" s="78"/>
      <c r="H1270" s="78"/>
      <c r="I1270" s="78"/>
      <c r="J1270" s="78"/>
      <c r="K1270" s="78"/>
      <c r="L1270" s="78"/>
      <c r="M1270" s="79"/>
      <c r="N1270" s="79"/>
    </row>
    <row r="1271" spans="6:14" x14ac:dyDescent="0.25">
      <c r="F1271" s="78" t="s">
        <v>265</v>
      </c>
      <c r="G1271" s="78"/>
      <c r="H1271" s="78"/>
      <c r="I1271" s="78"/>
      <c r="J1271" s="78"/>
      <c r="K1271" s="78"/>
      <c r="L1271" s="78"/>
      <c r="M1271" s="79"/>
      <c r="N1271" s="79"/>
    </row>
    <row r="1272" spans="6:14" x14ac:dyDescent="0.25">
      <c r="F1272" s="78"/>
      <c r="G1272" s="78"/>
      <c r="H1272" s="78"/>
      <c r="I1272" s="78"/>
      <c r="J1272" s="78"/>
      <c r="K1272" s="78"/>
      <c r="L1272" s="78"/>
      <c r="M1272" s="79"/>
      <c r="N1272" s="79"/>
    </row>
    <row r="1273" spans="6:14" x14ac:dyDescent="0.25">
      <c r="F1273" s="76" t="s">
        <v>209</v>
      </c>
      <c r="G1273" s="77">
        <v>9016021</v>
      </c>
      <c r="H1273" s="78"/>
      <c r="I1273" s="78"/>
      <c r="J1273" s="76"/>
      <c r="K1273" s="76" t="s">
        <v>123</v>
      </c>
      <c r="L1273" s="78" t="s">
        <v>980</v>
      </c>
      <c r="M1273" s="79"/>
      <c r="N1273" s="79"/>
    </row>
    <row r="1274" spans="6:14" x14ac:dyDescent="0.25">
      <c r="F1274" s="76" t="s">
        <v>211</v>
      </c>
      <c r="G1274" s="83" t="s">
        <v>847</v>
      </c>
      <c r="H1274" s="83"/>
      <c r="I1274" s="83"/>
      <c r="J1274" s="78"/>
      <c r="K1274" s="78"/>
      <c r="L1274" s="78"/>
      <c r="M1274" s="79"/>
      <c r="N1274" s="79"/>
    </row>
    <row r="1275" spans="6:14" x14ac:dyDescent="0.25">
      <c r="F1275" s="76"/>
      <c r="G1275" s="83" t="s">
        <v>848</v>
      </c>
      <c r="H1275" s="83"/>
      <c r="I1275" s="83"/>
      <c r="J1275" s="76"/>
      <c r="K1275" s="76" t="s">
        <v>213</v>
      </c>
      <c r="L1275" s="78" t="s">
        <v>849</v>
      </c>
      <c r="M1275" s="79"/>
      <c r="N1275" s="79"/>
    </row>
    <row r="1276" spans="6:14" x14ac:dyDescent="0.25">
      <c r="F1276" s="76" t="s">
        <v>215</v>
      </c>
      <c r="G1276" s="78" t="s">
        <v>850</v>
      </c>
      <c r="H1276" s="78" t="s">
        <v>851</v>
      </c>
      <c r="I1276" s="78" t="s">
        <v>852</v>
      </c>
      <c r="J1276" s="76" t="s">
        <v>218</v>
      </c>
      <c r="K1276" s="78"/>
      <c r="L1276" s="78" t="s">
        <v>853</v>
      </c>
      <c r="M1276" s="79"/>
      <c r="N1276" s="79"/>
    </row>
    <row r="1277" spans="6:14" x14ac:dyDescent="0.25">
      <c r="F1277" s="76"/>
      <c r="G1277" s="78"/>
      <c r="H1277" s="78"/>
      <c r="I1277" s="78"/>
      <c r="J1277" s="76"/>
      <c r="K1277" s="76" t="s">
        <v>220</v>
      </c>
      <c r="L1277" s="78"/>
      <c r="M1277" s="79"/>
      <c r="N1277" s="79"/>
    </row>
    <row r="1278" spans="6:14" x14ac:dyDescent="0.25">
      <c r="F1278" s="76" t="s">
        <v>221</v>
      </c>
      <c r="G1278" s="78" t="s">
        <v>162</v>
      </c>
      <c r="H1278" s="78"/>
      <c r="I1278" s="78"/>
      <c r="J1278" s="76"/>
      <c r="K1278" s="76" t="s">
        <v>222</v>
      </c>
      <c r="L1278" s="78" t="s">
        <v>854</v>
      </c>
      <c r="M1278" s="79"/>
      <c r="N1278" s="79"/>
    </row>
    <row r="1279" spans="6:14" x14ac:dyDescent="0.25">
      <c r="F1279" s="78"/>
      <c r="G1279" s="78"/>
      <c r="H1279" s="78"/>
      <c r="I1279" s="78"/>
      <c r="J1279" s="78"/>
      <c r="K1279" s="78"/>
      <c r="L1279" s="78"/>
      <c r="M1279" s="79"/>
      <c r="N1279" s="79"/>
    </row>
    <row r="1280" spans="6:14" x14ac:dyDescent="0.25">
      <c r="F1280" s="76" t="s">
        <v>209</v>
      </c>
      <c r="G1280" s="77">
        <v>9016121</v>
      </c>
      <c r="H1280" s="78"/>
      <c r="I1280" s="78"/>
      <c r="J1280" s="76"/>
      <c r="K1280" s="76" t="s">
        <v>123</v>
      </c>
      <c r="L1280" s="78" t="s">
        <v>981</v>
      </c>
      <c r="M1280" s="79"/>
      <c r="N1280" s="79"/>
    </row>
    <row r="1281" spans="6:14" x14ac:dyDescent="0.25">
      <c r="F1281" s="76" t="s">
        <v>211</v>
      </c>
      <c r="G1281" s="78" t="s">
        <v>982</v>
      </c>
      <c r="H1281" s="78"/>
      <c r="I1281" s="78"/>
      <c r="J1281" s="76"/>
      <c r="K1281" s="76" t="s">
        <v>213</v>
      </c>
      <c r="L1281" s="78" t="s">
        <v>983</v>
      </c>
      <c r="M1281" s="79"/>
      <c r="N1281" s="79"/>
    </row>
    <row r="1282" spans="6:14" x14ac:dyDescent="0.25">
      <c r="F1282" s="76" t="s">
        <v>215</v>
      </c>
      <c r="G1282" s="83" t="s">
        <v>740</v>
      </c>
      <c r="H1282" s="78" t="s">
        <v>646</v>
      </c>
      <c r="I1282" s="80">
        <v>620251958</v>
      </c>
      <c r="J1282" s="76" t="s">
        <v>218</v>
      </c>
      <c r="K1282" s="78"/>
      <c r="L1282" s="78" t="s">
        <v>984</v>
      </c>
      <c r="M1282" s="79"/>
      <c r="N1282" s="79"/>
    </row>
    <row r="1283" spans="6:14" x14ac:dyDescent="0.25">
      <c r="F1283" s="76"/>
      <c r="G1283" s="83" t="s">
        <v>742</v>
      </c>
      <c r="H1283" s="78"/>
      <c r="I1283" s="78"/>
      <c r="J1283" s="76"/>
      <c r="K1283" s="76" t="s">
        <v>220</v>
      </c>
      <c r="L1283" s="78"/>
      <c r="M1283" s="79"/>
      <c r="N1283" s="79"/>
    </row>
    <row r="1284" spans="6:14" x14ac:dyDescent="0.25">
      <c r="F1284" s="76" t="s">
        <v>221</v>
      </c>
      <c r="G1284" s="78" t="s">
        <v>162</v>
      </c>
      <c r="H1284" s="78"/>
      <c r="I1284" s="78"/>
      <c r="J1284" s="76"/>
      <c r="K1284" s="76" t="s">
        <v>222</v>
      </c>
      <c r="L1284" s="78" t="s">
        <v>985</v>
      </c>
      <c r="M1284" s="79"/>
      <c r="N1284" s="79"/>
    </row>
    <row r="1285" spans="6:14" x14ac:dyDescent="0.25">
      <c r="F1285" s="78"/>
      <c r="G1285" s="78"/>
      <c r="H1285" s="78"/>
      <c r="I1285" s="78"/>
      <c r="J1285" s="78"/>
      <c r="K1285" s="78"/>
      <c r="L1285" s="78"/>
      <c r="M1285" s="79"/>
      <c r="N1285" s="79"/>
    </row>
    <row r="1286" spans="6:14" x14ac:dyDescent="0.25">
      <c r="F1286" s="76" t="s">
        <v>209</v>
      </c>
      <c r="G1286" s="77">
        <v>9016221</v>
      </c>
      <c r="H1286" s="78"/>
      <c r="I1286" s="78"/>
      <c r="J1286" s="76"/>
      <c r="K1286" s="76" t="s">
        <v>123</v>
      </c>
      <c r="L1286" s="78" t="s">
        <v>986</v>
      </c>
      <c r="M1286" s="79"/>
      <c r="N1286" s="79"/>
    </row>
    <row r="1287" spans="6:14" x14ac:dyDescent="0.25">
      <c r="F1287" s="76" t="s">
        <v>211</v>
      </c>
      <c r="G1287" s="78" t="s">
        <v>987</v>
      </c>
      <c r="H1287" s="78"/>
      <c r="I1287" s="78"/>
      <c r="J1287" s="76"/>
      <c r="K1287" s="76" t="s">
        <v>213</v>
      </c>
      <c r="L1287" s="78" t="s">
        <v>988</v>
      </c>
      <c r="M1287" s="79"/>
      <c r="N1287" s="79"/>
    </row>
    <row r="1288" spans="6:14" x14ac:dyDescent="0.25">
      <c r="F1288" s="76" t="s">
        <v>215</v>
      </c>
      <c r="G1288" s="78" t="s">
        <v>989</v>
      </c>
      <c r="H1288" s="78" t="s">
        <v>593</v>
      </c>
      <c r="I1288" s="80">
        <v>662032548</v>
      </c>
      <c r="J1288" s="76" t="s">
        <v>218</v>
      </c>
      <c r="K1288" s="78"/>
      <c r="L1288" s="78" t="s">
        <v>990</v>
      </c>
      <c r="M1288" s="79"/>
      <c r="N1288" s="79"/>
    </row>
    <row r="1289" spans="6:14" x14ac:dyDescent="0.25">
      <c r="F1289" s="76"/>
      <c r="G1289" s="78"/>
      <c r="H1289" s="78"/>
      <c r="I1289" s="78"/>
      <c r="J1289" s="76"/>
      <c r="K1289" s="76" t="s">
        <v>220</v>
      </c>
      <c r="L1289" s="78"/>
      <c r="M1289" s="79"/>
      <c r="N1289" s="79"/>
    </row>
    <row r="1290" spans="6:14" x14ac:dyDescent="0.25">
      <c r="F1290" s="76" t="s">
        <v>221</v>
      </c>
      <c r="G1290" s="78" t="s">
        <v>162</v>
      </c>
      <c r="H1290" s="78"/>
      <c r="I1290" s="78"/>
      <c r="J1290" s="76"/>
      <c r="K1290" s="76" t="s">
        <v>222</v>
      </c>
      <c r="L1290" s="78" t="s">
        <v>162</v>
      </c>
      <c r="M1290" s="79"/>
      <c r="N1290" s="79"/>
    </row>
    <row r="1291" spans="6:14" x14ac:dyDescent="0.25">
      <c r="F1291" s="78"/>
      <c r="G1291" s="78"/>
      <c r="H1291" s="78"/>
      <c r="I1291" s="78"/>
      <c r="J1291" s="78"/>
      <c r="K1291" s="78"/>
      <c r="L1291" s="78"/>
      <c r="M1291" s="79"/>
      <c r="N1291" s="79"/>
    </row>
    <row r="1292" spans="6:14" x14ac:dyDescent="0.25">
      <c r="F1292" s="76" t="s">
        <v>209</v>
      </c>
      <c r="G1292" s="77">
        <v>9016321</v>
      </c>
      <c r="H1292" s="78"/>
      <c r="I1292" s="78"/>
      <c r="J1292" s="76"/>
      <c r="K1292" s="76" t="s">
        <v>123</v>
      </c>
      <c r="L1292" s="78" t="s">
        <v>991</v>
      </c>
      <c r="M1292" s="79"/>
      <c r="N1292" s="79"/>
    </row>
    <row r="1293" spans="6:14" x14ac:dyDescent="0.25">
      <c r="F1293" s="76" t="s">
        <v>211</v>
      </c>
      <c r="G1293" s="83" t="s">
        <v>992</v>
      </c>
      <c r="H1293" s="83"/>
      <c r="I1293" s="83"/>
      <c r="J1293" s="78"/>
      <c r="K1293" s="78"/>
      <c r="L1293" s="78"/>
      <c r="M1293" s="79"/>
      <c r="N1293" s="79"/>
    </row>
    <row r="1294" spans="6:14" x14ac:dyDescent="0.25">
      <c r="F1294" s="76"/>
      <c r="G1294" s="83" t="s">
        <v>993</v>
      </c>
      <c r="H1294" s="83"/>
      <c r="I1294" s="83"/>
      <c r="J1294" s="76"/>
      <c r="K1294" s="76" t="s">
        <v>213</v>
      </c>
      <c r="L1294" s="78" t="s">
        <v>994</v>
      </c>
      <c r="M1294" s="79"/>
      <c r="N1294" s="79"/>
    </row>
    <row r="1295" spans="6:14" x14ac:dyDescent="0.25">
      <c r="F1295" s="76" t="s">
        <v>215</v>
      </c>
      <c r="G1295" s="78" t="s">
        <v>560</v>
      </c>
      <c r="H1295" s="78" t="s">
        <v>358</v>
      </c>
      <c r="I1295" s="80">
        <v>787092288</v>
      </c>
      <c r="J1295" s="76" t="s">
        <v>218</v>
      </c>
      <c r="K1295" s="78"/>
      <c r="L1295" s="78" t="s">
        <v>995</v>
      </c>
      <c r="M1295" s="79"/>
      <c r="N1295" s="79"/>
    </row>
    <row r="1296" spans="6:14" x14ac:dyDescent="0.25">
      <c r="F1296" s="76"/>
      <c r="G1296" s="78"/>
      <c r="H1296" s="78"/>
      <c r="I1296" s="78"/>
      <c r="J1296" s="76"/>
      <c r="K1296" s="76" t="s">
        <v>220</v>
      </c>
      <c r="L1296" s="78"/>
      <c r="M1296" s="79"/>
      <c r="N1296" s="79"/>
    </row>
    <row r="1297" spans="6:14" x14ac:dyDescent="0.25">
      <c r="F1297" s="76" t="s">
        <v>221</v>
      </c>
      <c r="G1297" s="78" t="s">
        <v>162</v>
      </c>
      <c r="H1297" s="78"/>
      <c r="I1297" s="78"/>
      <c r="J1297" s="76"/>
      <c r="K1297" s="76" t="s">
        <v>222</v>
      </c>
      <c r="L1297" s="78" t="s">
        <v>996</v>
      </c>
      <c r="M1297" s="79"/>
      <c r="N1297" s="79"/>
    </row>
    <row r="1298" spans="6:14" x14ac:dyDescent="0.25">
      <c r="F1298" s="78"/>
      <c r="G1298" s="78"/>
      <c r="H1298" s="78"/>
      <c r="I1298" s="78"/>
      <c r="J1298" s="78"/>
      <c r="K1298" s="78"/>
      <c r="L1298" s="78"/>
      <c r="M1298" s="79"/>
      <c r="N1298" s="79"/>
    </row>
    <row r="1299" spans="6:14" x14ac:dyDescent="0.25">
      <c r="F1299" s="76" t="s">
        <v>209</v>
      </c>
      <c r="G1299" s="77">
        <v>9016921</v>
      </c>
      <c r="H1299" s="78"/>
      <c r="I1299" s="78"/>
      <c r="J1299" s="76"/>
      <c r="K1299" s="76" t="s">
        <v>123</v>
      </c>
      <c r="L1299" s="78" t="s">
        <v>997</v>
      </c>
      <c r="M1299" s="79"/>
      <c r="N1299" s="79"/>
    </row>
    <row r="1300" spans="6:14" x14ac:dyDescent="0.25">
      <c r="F1300" s="76" t="s">
        <v>211</v>
      </c>
      <c r="G1300" s="83" t="s">
        <v>677</v>
      </c>
      <c r="H1300" s="83"/>
      <c r="I1300" s="83"/>
      <c r="J1300" s="78"/>
      <c r="K1300" s="78"/>
      <c r="L1300" s="78"/>
      <c r="M1300" s="79"/>
      <c r="N1300" s="79"/>
    </row>
    <row r="1301" spans="6:14" x14ac:dyDescent="0.25">
      <c r="F1301" s="76"/>
      <c r="G1301" s="83" t="s">
        <v>362</v>
      </c>
      <c r="H1301" s="83"/>
      <c r="I1301" s="83"/>
      <c r="J1301" s="76"/>
      <c r="K1301" s="76" t="s">
        <v>213</v>
      </c>
      <c r="L1301" s="78" t="s">
        <v>637</v>
      </c>
      <c r="M1301" s="79"/>
      <c r="N1301" s="79"/>
    </row>
    <row r="1302" spans="6:14" x14ac:dyDescent="0.25">
      <c r="F1302" s="76" t="s">
        <v>215</v>
      </c>
      <c r="G1302" s="78" t="s">
        <v>638</v>
      </c>
      <c r="H1302" s="78" t="s">
        <v>639</v>
      </c>
      <c r="I1302" s="80">
        <v>891346245</v>
      </c>
      <c r="J1302" s="76" t="s">
        <v>218</v>
      </c>
      <c r="K1302" s="78"/>
      <c r="L1302" s="78" t="s">
        <v>640</v>
      </c>
      <c r="M1302" s="79"/>
      <c r="N1302" s="79"/>
    </row>
    <row r="1303" spans="6:14" x14ac:dyDescent="0.25">
      <c r="F1303" s="76"/>
      <c r="G1303" s="78"/>
      <c r="H1303" s="78"/>
      <c r="I1303" s="78"/>
      <c r="J1303" s="76"/>
      <c r="K1303" s="76" t="s">
        <v>220</v>
      </c>
      <c r="L1303" s="78"/>
      <c r="M1303" s="79"/>
      <c r="N1303" s="79"/>
    </row>
    <row r="1304" spans="6:14" x14ac:dyDescent="0.25">
      <c r="F1304" s="76" t="s">
        <v>221</v>
      </c>
      <c r="G1304" s="78" t="s">
        <v>162</v>
      </c>
      <c r="H1304" s="78"/>
      <c r="I1304" s="78"/>
      <c r="J1304" s="76"/>
      <c r="K1304" s="76" t="s">
        <v>222</v>
      </c>
      <c r="L1304" s="78" t="s">
        <v>651</v>
      </c>
      <c r="M1304" s="79"/>
      <c r="N1304" s="79"/>
    </row>
    <row r="1305" spans="6:14" x14ac:dyDescent="0.25">
      <c r="F1305" s="78"/>
      <c r="G1305" s="78"/>
      <c r="H1305" s="78"/>
      <c r="I1305" s="78"/>
      <c r="J1305" s="78"/>
      <c r="K1305" s="78"/>
      <c r="L1305" s="78"/>
      <c r="M1305" s="79"/>
      <c r="N1305" s="79"/>
    </row>
    <row r="1306" spans="6:14" x14ac:dyDescent="0.25">
      <c r="F1306" s="76" t="s">
        <v>209</v>
      </c>
      <c r="G1306" s="77">
        <v>9017021</v>
      </c>
      <c r="H1306" s="78"/>
      <c r="I1306" s="78"/>
      <c r="J1306" s="76"/>
      <c r="K1306" s="76" t="s">
        <v>123</v>
      </c>
      <c r="L1306" s="78" t="s">
        <v>998</v>
      </c>
      <c r="M1306" s="79"/>
      <c r="N1306" s="79"/>
    </row>
    <row r="1307" spans="6:14" x14ac:dyDescent="0.25">
      <c r="F1307" s="76" t="s">
        <v>211</v>
      </c>
      <c r="G1307" s="78" t="s">
        <v>947</v>
      </c>
      <c r="H1307" s="78"/>
      <c r="I1307" s="78"/>
      <c r="J1307" s="76"/>
      <c r="K1307" s="76" t="s">
        <v>213</v>
      </c>
      <c r="L1307" s="78" t="s">
        <v>637</v>
      </c>
      <c r="M1307" s="79"/>
      <c r="N1307" s="79"/>
    </row>
    <row r="1308" spans="6:14" x14ac:dyDescent="0.25">
      <c r="F1308" s="76" t="s">
        <v>215</v>
      </c>
      <c r="G1308" s="78" t="s">
        <v>638</v>
      </c>
      <c r="H1308" s="78" t="s">
        <v>639</v>
      </c>
      <c r="I1308" s="80">
        <v>891346245</v>
      </c>
      <c r="J1308" s="76" t="s">
        <v>218</v>
      </c>
      <c r="K1308" s="78"/>
      <c r="L1308" s="78" t="s">
        <v>640</v>
      </c>
      <c r="M1308" s="79"/>
      <c r="N1308" s="79"/>
    </row>
    <row r="1309" spans="6:14" x14ac:dyDescent="0.25">
      <c r="F1309" s="76"/>
      <c r="G1309" s="78"/>
      <c r="H1309" s="78"/>
      <c r="I1309" s="78"/>
      <c r="J1309" s="76"/>
      <c r="K1309" s="76" t="s">
        <v>220</v>
      </c>
      <c r="L1309" s="78"/>
      <c r="M1309" s="79"/>
      <c r="N1309" s="79"/>
    </row>
    <row r="1310" spans="6:14" x14ac:dyDescent="0.25">
      <c r="F1310" s="76" t="s">
        <v>221</v>
      </c>
      <c r="G1310" s="78" t="s">
        <v>162</v>
      </c>
      <c r="H1310" s="78"/>
      <c r="I1310" s="78"/>
      <c r="J1310" s="76"/>
      <c r="K1310" s="76" t="s">
        <v>222</v>
      </c>
      <c r="L1310" s="78" t="s">
        <v>651</v>
      </c>
      <c r="M1310" s="79"/>
      <c r="N1310" s="79"/>
    </row>
    <row r="1311" spans="6:14" x14ac:dyDescent="0.25">
      <c r="F1311" s="78"/>
      <c r="G1311" s="78"/>
      <c r="H1311" s="78"/>
      <c r="I1311" s="78"/>
      <c r="J1311" s="78"/>
      <c r="K1311" s="78"/>
      <c r="L1311" s="78"/>
      <c r="M1311" s="79"/>
      <c r="N1311" s="79"/>
    </row>
    <row r="1312" spans="6:14" x14ac:dyDescent="0.25">
      <c r="F1312" s="76" t="s">
        <v>209</v>
      </c>
      <c r="G1312" s="77">
        <v>9017621</v>
      </c>
      <c r="H1312" s="78"/>
      <c r="I1312" s="78"/>
      <c r="J1312" s="76"/>
      <c r="K1312" s="76" t="s">
        <v>123</v>
      </c>
      <c r="L1312" s="78" t="s">
        <v>999</v>
      </c>
      <c r="M1312" s="79"/>
      <c r="N1312" s="79"/>
    </row>
    <row r="1313" spans="6:14" x14ac:dyDescent="0.25">
      <c r="F1313" s="76" t="s">
        <v>211</v>
      </c>
      <c r="G1313" s="78" t="s">
        <v>1000</v>
      </c>
      <c r="H1313" s="78"/>
      <c r="I1313" s="78"/>
      <c r="J1313" s="76"/>
      <c r="K1313" s="76" t="s">
        <v>213</v>
      </c>
      <c r="L1313" s="78" t="s">
        <v>1001</v>
      </c>
      <c r="M1313" s="79"/>
      <c r="N1313" s="79"/>
    </row>
    <row r="1314" spans="6:14" x14ac:dyDescent="0.25">
      <c r="F1314" s="76" t="s">
        <v>215</v>
      </c>
      <c r="G1314" s="83" t="s">
        <v>1002</v>
      </c>
      <c r="H1314" s="78" t="s">
        <v>1003</v>
      </c>
      <c r="I1314" s="80">
        <v>462800615</v>
      </c>
      <c r="J1314" s="76" t="s">
        <v>218</v>
      </c>
      <c r="K1314" s="78"/>
      <c r="L1314" s="78" t="s">
        <v>1004</v>
      </c>
      <c r="M1314" s="79"/>
      <c r="N1314" s="79"/>
    </row>
    <row r="1315" spans="6:14" x14ac:dyDescent="0.25">
      <c r="F1315" s="76"/>
      <c r="G1315" s="83" t="s">
        <v>1005</v>
      </c>
      <c r="H1315" s="78"/>
      <c r="I1315" s="78"/>
      <c r="J1315" s="76"/>
      <c r="K1315" s="76" t="s">
        <v>220</v>
      </c>
      <c r="L1315" s="78"/>
      <c r="M1315" s="79"/>
      <c r="N1315" s="79"/>
    </row>
    <row r="1316" spans="6:14" x14ac:dyDescent="0.25">
      <c r="F1316" s="76" t="s">
        <v>221</v>
      </c>
      <c r="G1316" s="78" t="s">
        <v>162</v>
      </c>
      <c r="H1316" s="78"/>
      <c r="I1316" s="78"/>
      <c r="J1316" s="76"/>
      <c r="K1316" s="76" t="s">
        <v>222</v>
      </c>
      <c r="L1316" s="78" t="s">
        <v>1006</v>
      </c>
      <c r="M1316" s="79"/>
      <c r="N1316" s="79"/>
    </row>
    <row r="1317" spans="6:14" x14ac:dyDescent="0.25">
      <c r="F1317" s="78"/>
      <c r="G1317" s="78"/>
      <c r="H1317" s="78"/>
      <c r="I1317" s="78"/>
      <c r="J1317" s="78"/>
      <c r="K1317" s="78"/>
      <c r="L1317" s="78"/>
      <c r="M1317" s="79"/>
      <c r="N1317" s="79"/>
    </row>
    <row r="1318" spans="6:14" x14ac:dyDescent="0.25">
      <c r="F1318" s="78"/>
      <c r="G1318" s="78"/>
      <c r="H1318" s="78"/>
      <c r="I1318" s="78"/>
      <c r="J1318" s="81" t="s">
        <v>262</v>
      </c>
      <c r="K1318" s="82">
        <v>26</v>
      </c>
      <c r="L1318" s="81" t="s">
        <v>263</v>
      </c>
      <c r="M1318" s="79"/>
      <c r="N1318" s="79"/>
    </row>
    <row r="1319" spans="6:14" x14ac:dyDescent="0.25">
      <c r="F1319" s="78"/>
      <c r="G1319" s="78"/>
      <c r="H1319" s="78"/>
      <c r="I1319" s="78"/>
      <c r="J1319" s="78"/>
      <c r="K1319" s="78"/>
      <c r="L1319" s="78"/>
      <c r="M1319" s="79"/>
      <c r="N1319" s="79"/>
    </row>
    <row r="1320" spans="6:14" x14ac:dyDescent="0.25">
      <c r="F1320" s="76"/>
      <c r="G1320" s="76"/>
      <c r="H1320" s="76"/>
      <c r="I1320" s="78"/>
      <c r="J1320" s="78"/>
      <c r="K1320" s="78"/>
      <c r="L1320" s="78"/>
      <c r="M1320" s="79"/>
      <c r="N1320" s="79"/>
    </row>
    <row r="1321" spans="6:14" x14ac:dyDescent="0.25">
      <c r="F1321" s="78" t="s">
        <v>264</v>
      </c>
      <c r="G1321" s="78"/>
      <c r="H1321" s="78"/>
      <c r="I1321" s="78"/>
      <c r="J1321" s="78"/>
      <c r="K1321" s="78"/>
      <c r="L1321" s="78"/>
      <c r="M1321" s="79"/>
      <c r="N1321" s="79"/>
    </row>
    <row r="1322" spans="6:14" x14ac:dyDescent="0.25">
      <c r="F1322" s="78" t="s">
        <v>265</v>
      </c>
      <c r="G1322" s="78"/>
      <c r="H1322" s="78"/>
      <c r="I1322" s="78"/>
      <c r="J1322" s="78"/>
      <c r="K1322" s="78"/>
      <c r="L1322" s="78"/>
      <c r="M1322" s="79"/>
      <c r="N1322" s="79"/>
    </row>
    <row r="1323" spans="6:14" x14ac:dyDescent="0.25">
      <c r="F1323" s="78"/>
      <c r="G1323" s="78"/>
      <c r="H1323" s="78"/>
      <c r="I1323" s="78"/>
      <c r="J1323" s="78"/>
      <c r="K1323" s="78"/>
      <c r="L1323" s="78"/>
      <c r="M1323" s="79"/>
      <c r="N1323" s="79"/>
    </row>
    <row r="1324" spans="6:14" x14ac:dyDescent="0.25">
      <c r="F1324" s="76" t="s">
        <v>209</v>
      </c>
      <c r="G1324" s="77">
        <v>9018021</v>
      </c>
      <c r="H1324" s="78"/>
      <c r="I1324" s="78"/>
      <c r="J1324" s="76"/>
      <c r="K1324" s="76" t="s">
        <v>123</v>
      </c>
      <c r="L1324" s="78" t="s">
        <v>1007</v>
      </c>
      <c r="M1324" s="79"/>
      <c r="N1324" s="79"/>
    </row>
    <row r="1325" spans="6:14" x14ac:dyDescent="0.25">
      <c r="F1325" s="76" t="s">
        <v>211</v>
      </c>
      <c r="G1325" s="78" t="s">
        <v>636</v>
      </c>
      <c r="H1325" s="78"/>
      <c r="I1325" s="78"/>
      <c r="J1325" s="76"/>
      <c r="K1325" s="76" t="s">
        <v>213</v>
      </c>
      <c r="L1325" s="78" t="s">
        <v>637</v>
      </c>
      <c r="M1325" s="79"/>
      <c r="N1325" s="79"/>
    </row>
    <row r="1326" spans="6:14" x14ac:dyDescent="0.25">
      <c r="F1326" s="76" t="s">
        <v>215</v>
      </c>
      <c r="G1326" s="78" t="s">
        <v>638</v>
      </c>
      <c r="H1326" s="78" t="s">
        <v>639</v>
      </c>
      <c r="I1326" s="80">
        <v>891346245</v>
      </c>
      <c r="J1326" s="76" t="s">
        <v>218</v>
      </c>
      <c r="K1326" s="78"/>
      <c r="L1326" s="78" t="s">
        <v>640</v>
      </c>
      <c r="M1326" s="79"/>
      <c r="N1326" s="79"/>
    </row>
    <row r="1327" spans="6:14" x14ac:dyDescent="0.25">
      <c r="F1327" s="76"/>
      <c r="G1327" s="78"/>
      <c r="H1327" s="78"/>
      <c r="I1327" s="78"/>
      <c r="J1327" s="76"/>
      <c r="K1327" s="76" t="s">
        <v>220</v>
      </c>
      <c r="L1327" s="78"/>
      <c r="M1327" s="79"/>
      <c r="N1327" s="79"/>
    </row>
    <row r="1328" spans="6:14" x14ac:dyDescent="0.25">
      <c r="F1328" s="76" t="s">
        <v>221</v>
      </c>
      <c r="G1328" s="78" t="s">
        <v>162</v>
      </c>
      <c r="H1328" s="78"/>
      <c r="I1328" s="78"/>
      <c r="J1328" s="76"/>
      <c r="K1328" s="76" t="s">
        <v>222</v>
      </c>
      <c r="L1328" s="78" t="s">
        <v>651</v>
      </c>
      <c r="M1328" s="79"/>
      <c r="N1328" s="79"/>
    </row>
    <row r="1329" spans="6:14" x14ac:dyDescent="0.25">
      <c r="F1329" s="78"/>
      <c r="G1329" s="78"/>
      <c r="H1329" s="78"/>
      <c r="I1329" s="78"/>
      <c r="J1329" s="78"/>
      <c r="K1329" s="78"/>
      <c r="L1329" s="78"/>
      <c r="M1329" s="79"/>
      <c r="N1329" s="79"/>
    </row>
    <row r="1330" spans="6:14" x14ac:dyDescent="0.25">
      <c r="F1330" s="76" t="s">
        <v>209</v>
      </c>
      <c r="G1330" s="77">
        <v>9018421</v>
      </c>
      <c r="H1330" s="78"/>
      <c r="I1330" s="78"/>
      <c r="J1330" s="76"/>
      <c r="K1330" s="76" t="s">
        <v>123</v>
      </c>
      <c r="L1330" s="78" t="s">
        <v>1008</v>
      </c>
      <c r="M1330" s="79"/>
      <c r="N1330" s="79"/>
    </row>
    <row r="1331" spans="6:14" x14ac:dyDescent="0.25">
      <c r="F1331" s="76" t="s">
        <v>211</v>
      </c>
      <c r="G1331" s="78" t="s">
        <v>257</v>
      </c>
      <c r="H1331" s="78"/>
      <c r="I1331" s="78"/>
      <c r="J1331" s="76"/>
      <c r="K1331" s="76" t="s">
        <v>213</v>
      </c>
      <c r="L1331" s="78" t="s">
        <v>1009</v>
      </c>
      <c r="M1331" s="79"/>
      <c r="N1331" s="79"/>
    </row>
    <row r="1332" spans="6:14" x14ac:dyDescent="0.25">
      <c r="F1332" s="76" t="s">
        <v>215</v>
      </c>
      <c r="G1332" s="78" t="s">
        <v>1010</v>
      </c>
      <c r="H1332" s="78" t="s">
        <v>1011</v>
      </c>
      <c r="I1332" s="78" t="s">
        <v>1012</v>
      </c>
      <c r="J1332" s="76" t="s">
        <v>218</v>
      </c>
      <c r="K1332" s="78"/>
      <c r="L1332" s="78" t="s">
        <v>1013</v>
      </c>
      <c r="M1332" s="79"/>
      <c r="N1332" s="79"/>
    </row>
    <row r="1333" spans="6:14" x14ac:dyDescent="0.25">
      <c r="F1333" s="76"/>
      <c r="G1333" s="78"/>
      <c r="H1333" s="78"/>
      <c r="I1333" s="78"/>
      <c r="J1333" s="76"/>
      <c r="K1333" s="76" t="s">
        <v>220</v>
      </c>
      <c r="L1333" s="78"/>
      <c r="M1333" s="79"/>
      <c r="N1333" s="79"/>
    </row>
    <row r="1334" spans="6:14" x14ac:dyDescent="0.25">
      <c r="F1334" s="76" t="s">
        <v>221</v>
      </c>
      <c r="G1334" s="78" t="s">
        <v>162</v>
      </c>
      <c r="H1334" s="78"/>
      <c r="I1334" s="78"/>
      <c r="J1334" s="76"/>
      <c r="K1334" s="76" t="s">
        <v>222</v>
      </c>
      <c r="L1334" s="78" t="s">
        <v>1014</v>
      </c>
      <c r="M1334" s="79"/>
      <c r="N1334" s="79"/>
    </row>
    <row r="1335" spans="6:14" x14ac:dyDescent="0.25">
      <c r="F1335" s="78"/>
      <c r="G1335" s="78"/>
      <c r="H1335" s="78"/>
      <c r="I1335" s="78"/>
      <c r="J1335" s="78"/>
      <c r="K1335" s="78"/>
      <c r="L1335" s="78"/>
      <c r="M1335" s="79"/>
      <c r="N1335" s="79"/>
    </row>
    <row r="1336" spans="6:14" x14ac:dyDescent="0.25">
      <c r="F1336" s="76" t="s">
        <v>209</v>
      </c>
      <c r="G1336" s="77">
        <v>9019121</v>
      </c>
      <c r="H1336" s="78"/>
      <c r="I1336" s="78"/>
      <c r="J1336" s="76"/>
      <c r="K1336" s="76" t="s">
        <v>123</v>
      </c>
      <c r="L1336" s="78" t="s">
        <v>1015</v>
      </c>
      <c r="M1336" s="79"/>
      <c r="N1336" s="79"/>
    </row>
    <row r="1337" spans="6:14" x14ac:dyDescent="0.25">
      <c r="F1337" s="76" t="s">
        <v>211</v>
      </c>
      <c r="G1337" s="78" t="s">
        <v>636</v>
      </c>
      <c r="H1337" s="78"/>
      <c r="I1337" s="78"/>
      <c r="J1337" s="76"/>
      <c r="K1337" s="76" t="s">
        <v>213</v>
      </c>
      <c r="L1337" s="78" t="s">
        <v>637</v>
      </c>
      <c r="M1337" s="79"/>
      <c r="N1337" s="79"/>
    </row>
    <row r="1338" spans="6:14" x14ac:dyDescent="0.25">
      <c r="F1338" s="76" t="s">
        <v>215</v>
      </c>
      <c r="G1338" s="78" t="s">
        <v>638</v>
      </c>
      <c r="H1338" s="78" t="s">
        <v>639</v>
      </c>
      <c r="I1338" s="80">
        <v>891346245</v>
      </c>
      <c r="J1338" s="76" t="s">
        <v>218</v>
      </c>
      <c r="K1338" s="78"/>
      <c r="L1338" s="78" t="s">
        <v>640</v>
      </c>
      <c r="M1338" s="79"/>
      <c r="N1338" s="79"/>
    </row>
    <row r="1339" spans="6:14" x14ac:dyDescent="0.25">
      <c r="F1339" s="76"/>
      <c r="G1339" s="78"/>
      <c r="H1339" s="78"/>
      <c r="I1339" s="78"/>
      <c r="J1339" s="76"/>
      <c r="K1339" s="76" t="s">
        <v>220</v>
      </c>
      <c r="L1339" s="78"/>
      <c r="M1339" s="79"/>
      <c r="N1339" s="79"/>
    </row>
    <row r="1340" spans="6:14" x14ac:dyDescent="0.25">
      <c r="F1340" s="76" t="s">
        <v>221</v>
      </c>
      <c r="G1340" s="78" t="s">
        <v>162</v>
      </c>
      <c r="H1340" s="78"/>
      <c r="I1340" s="78"/>
      <c r="J1340" s="76"/>
      <c r="K1340" s="76" t="s">
        <v>222</v>
      </c>
      <c r="L1340" s="78" t="s">
        <v>651</v>
      </c>
      <c r="M1340" s="79"/>
      <c r="N1340" s="79"/>
    </row>
    <row r="1341" spans="6:14" x14ac:dyDescent="0.25">
      <c r="F1341" s="78"/>
      <c r="G1341" s="78"/>
      <c r="H1341" s="78"/>
      <c r="I1341" s="78"/>
      <c r="J1341" s="78"/>
      <c r="K1341" s="78"/>
      <c r="L1341" s="78"/>
      <c r="M1341" s="79"/>
      <c r="N1341" s="79"/>
    </row>
    <row r="1342" spans="6:14" x14ac:dyDescent="0.25">
      <c r="F1342" s="76" t="s">
        <v>209</v>
      </c>
      <c r="G1342" s="77">
        <v>9019321</v>
      </c>
      <c r="H1342" s="78"/>
      <c r="I1342" s="78"/>
      <c r="J1342" s="76"/>
      <c r="K1342" s="76" t="s">
        <v>123</v>
      </c>
      <c r="L1342" s="78" t="s">
        <v>1016</v>
      </c>
      <c r="M1342" s="79"/>
      <c r="N1342" s="79"/>
    </row>
    <row r="1343" spans="6:14" x14ac:dyDescent="0.25">
      <c r="F1343" s="76" t="s">
        <v>211</v>
      </c>
      <c r="G1343" s="78" t="s">
        <v>1017</v>
      </c>
      <c r="H1343" s="78"/>
      <c r="I1343" s="78"/>
      <c r="J1343" s="76"/>
      <c r="K1343" s="76" t="s">
        <v>213</v>
      </c>
      <c r="L1343" s="78" t="s">
        <v>1018</v>
      </c>
      <c r="M1343" s="79"/>
      <c r="N1343" s="79"/>
    </row>
    <row r="1344" spans="6:14" x14ac:dyDescent="0.25">
      <c r="F1344" s="76" t="s">
        <v>215</v>
      </c>
      <c r="G1344" s="78" t="s">
        <v>1019</v>
      </c>
      <c r="H1344" s="78" t="s">
        <v>1020</v>
      </c>
      <c r="I1344" s="78" t="s">
        <v>1021</v>
      </c>
      <c r="J1344" s="76" t="s">
        <v>218</v>
      </c>
      <c r="K1344" s="78"/>
      <c r="L1344" s="78" t="s">
        <v>1022</v>
      </c>
      <c r="M1344" s="79"/>
      <c r="N1344" s="79"/>
    </row>
    <row r="1345" spans="6:14" x14ac:dyDescent="0.25">
      <c r="F1345" s="76"/>
      <c r="G1345" s="78"/>
      <c r="H1345" s="78"/>
      <c r="I1345" s="78"/>
      <c r="J1345" s="76"/>
      <c r="K1345" s="76" t="s">
        <v>220</v>
      </c>
      <c r="L1345" s="78"/>
      <c r="M1345" s="79"/>
      <c r="N1345" s="79"/>
    </row>
    <row r="1346" spans="6:14" x14ac:dyDescent="0.25">
      <c r="F1346" s="76" t="s">
        <v>221</v>
      </c>
      <c r="G1346" s="78" t="s">
        <v>162</v>
      </c>
      <c r="H1346" s="78"/>
      <c r="I1346" s="78"/>
      <c r="J1346" s="76"/>
      <c r="K1346" s="76" t="s">
        <v>222</v>
      </c>
      <c r="L1346" s="78" t="s">
        <v>1023</v>
      </c>
      <c r="M1346" s="79"/>
      <c r="N1346" s="79"/>
    </row>
    <row r="1347" spans="6:14" x14ac:dyDescent="0.25">
      <c r="F1347" s="78"/>
      <c r="G1347" s="78"/>
      <c r="H1347" s="78"/>
      <c r="I1347" s="78"/>
      <c r="J1347" s="78"/>
      <c r="K1347" s="78"/>
      <c r="L1347" s="78"/>
      <c r="M1347" s="79"/>
      <c r="N1347" s="79"/>
    </row>
    <row r="1348" spans="6:14" x14ac:dyDescent="0.25">
      <c r="F1348" s="76" t="s">
        <v>209</v>
      </c>
      <c r="G1348" s="77">
        <v>9019821</v>
      </c>
      <c r="H1348" s="78"/>
      <c r="I1348" s="78"/>
      <c r="J1348" s="76"/>
      <c r="K1348" s="76" t="s">
        <v>123</v>
      </c>
      <c r="L1348" s="78" t="s">
        <v>1024</v>
      </c>
      <c r="M1348" s="79"/>
      <c r="N1348" s="79"/>
    </row>
    <row r="1349" spans="6:14" x14ac:dyDescent="0.25">
      <c r="F1349" s="76" t="s">
        <v>211</v>
      </c>
      <c r="G1349" s="78" t="s">
        <v>636</v>
      </c>
      <c r="H1349" s="78"/>
      <c r="I1349" s="78"/>
      <c r="J1349" s="76"/>
      <c r="K1349" s="76" t="s">
        <v>213</v>
      </c>
      <c r="L1349" s="78" t="s">
        <v>637</v>
      </c>
      <c r="M1349" s="79"/>
      <c r="N1349" s="79"/>
    </row>
    <row r="1350" spans="6:14" x14ac:dyDescent="0.25">
      <c r="F1350" s="76" t="s">
        <v>215</v>
      </c>
      <c r="G1350" s="78" t="s">
        <v>638</v>
      </c>
      <c r="H1350" s="78" t="s">
        <v>639</v>
      </c>
      <c r="I1350" s="80">
        <v>891346245</v>
      </c>
      <c r="J1350" s="76" t="s">
        <v>218</v>
      </c>
      <c r="K1350" s="78"/>
      <c r="L1350" s="78" t="s">
        <v>640</v>
      </c>
      <c r="M1350" s="79"/>
      <c r="N1350" s="79"/>
    </row>
    <row r="1351" spans="6:14" x14ac:dyDescent="0.25">
      <c r="F1351" s="76"/>
      <c r="G1351" s="78"/>
      <c r="H1351" s="78"/>
      <c r="I1351" s="78"/>
      <c r="J1351" s="76"/>
      <c r="K1351" s="76" t="s">
        <v>220</v>
      </c>
      <c r="L1351" s="78"/>
      <c r="M1351" s="79"/>
      <c r="N1351" s="79"/>
    </row>
    <row r="1352" spans="6:14" x14ac:dyDescent="0.25">
      <c r="F1352" s="76" t="s">
        <v>221</v>
      </c>
      <c r="G1352" s="78" t="s">
        <v>162</v>
      </c>
      <c r="H1352" s="78"/>
      <c r="I1352" s="78"/>
      <c r="J1352" s="76"/>
      <c r="K1352" s="76" t="s">
        <v>222</v>
      </c>
      <c r="L1352" s="78" t="s">
        <v>651</v>
      </c>
      <c r="M1352" s="79"/>
      <c r="N1352" s="79"/>
    </row>
    <row r="1353" spans="6:14" x14ac:dyDescent="0.25">
      <c r="F1353" s="78"/>
      <c r="G1353" s="78"/>
      <c r="H1353" s="78"/>
      <c r="I1353" s="78"/>
      <c r="J1353" s="78"/>
      <c r="K1353" s="78"/>
      <c r="L1353" s="78"/>
      <c r="M1353" s="79"/>
      <c r="N1353" s="79"/>
    </row>
    <row r="1354" spans="6:14" x14ac:dyDescent="0.25">
      <c r="F1354" s="76" t="s">
        <v>209</v>
      </c>
      <c r="G1354" s="77">
        <v>9019921</v>
      </c>
      <c r="H1354" s="78"/>
      <c r="I1354" s="78"/>
      <c r="J1354" s="76"/>
      <c r="K1354" s="76" t="s">
        <v>123</v>
      </c>
      <c r="L1354" s="78" t="s">
        <v>1025</v>
      </c>
      <c r="M1354" s="79"/>
      <c r="N1354" s="79"/>
    </row>
    <row r="1355" spans="6:14" x14ac:dyDescent="0.25">
      <c r="F1355" s="76" t="s">
        <v>211</v>
      </c>
      <c r="G1355" s="78" t="s">
        <v>636</v>
      </c>
      <c r="H1355" s="78"/>
      <c r="I1355" s="78"/>
      <c r="J1355" s="76"/>
      <c r="K1355" s="76" t="s">
        <v>213</v>
      </c>
      <c r="L1355" s="78" t="s">
        <v>637</v>
      </c>
      <c r="M1355" s="79"/>
      <c r="N1355" s="79"/>
    </row>
    <row r="1356" spans="6:14" x14ac:dyDescent="0.25">
      <c r="F1356" s="76" t="s">
        <v>215</v>
      </c>
      <c r="G1356" s="78" t="s">
        <v>638</v>
      </c>
      <c r="H1356" s="78" t="s">
        <v>639</v>
      </c>
      <c r="I1356" s="80">
        <v>891346245</v>
      </c>
      <c r="J1356" s="76" t="s">
        <v>218</v>
      </c>
      <c r="K1356" s="78"/>
      <c r="L1356" s="78" t="s">
        <v>640</v>
      </c>
      <c r="M1356" s="79"/>
      <c r="N1356" s="79"/>
    </row>
    <row r="1357" spans="6:14" x14ac:dyDescent="0.25">
      <c r="F1357" s="76"/>
      <c r="G1357" s="78"/>
      <c r="H1357" s="78"/>
      <c r="I1357" s="78"/>
      <c r="J1357" s="76"/>
      <c r="K1357" s="76" t="s">
        <v>220</v>
      </c>
      <c r="L1357" s="78"/>
      <c r="M1357" s="79"/>
      <c r="N1357" s="79"/>
    </row>
    <row r="1358" spans="6:14" x14ac:dyDescent="0.25">
      <c r="F1358" s="76" t="s">
        <v>221</v>
      </c>
      <c r="G1358" s="78" t="s">
        <v>162</v>
      </c>
      <c r="H1358" s="78"/>
      <c r="I1358" s="78"/>
      <c r="J1358" s="76"/>
      <c r="K1358" s="76" t="s">
        <v>222</v>
      </c>
      <c r="L1358" s="78" t="s">
        <v>1026</v>
      </c>
      <c r="M1358" s="79"/>
      <c r="N1358" s="79"/>
    </row>
    <row r="1359" spans="6:14" x14ac:dyDescent="0.25">
      <c r="F1359" s="78"/>
      <c r="G1359" s="78"/>
      <c r="H1359" s="78"/>
      <c r="I1359" s="78"/>
      <c r="J1359" s="78"/>
      <c r="K1359" s="78"/>
      <c r="L1359" s="78"/>
      <c r="M1359" s="79"/>
      <c r="N1359" s="79"/>
    </row>
    <row r="1360" spans="6:14" x14ac:dyDescent="0.25">
      <c r="F1360" s="76" t="s">
        <v>209</v>
      </c>
      <c r="G1360" s="77">
        <v>9020221</v>
      </c>
      <c r="H1360" s="78"/>
      <c r="I1360" s="78"/>
      <c r="J1360" s="76"/>
      <c r="K1360" s="76" t="s">
        <v>123</v>
      </c>
      <c r="L1360" s="78" t="s">
        <v>752</v>
      </c>
      <c r="M1360" s="79"/>
      <c r="N1360" s="79"/>
    </row>
    <row r="1361" spans="6:14" x14ac:dyDescent="0.25">
      <c r="F1361" s="76" t="s">
        <v>211</v>
      </c>
      <c r="G1361" s="78" t="s">
        <v>1027</v>
      </c>
      <c r="H1361" s="78"/>
      <c r="I1361" s="78"/>
      <c r="J1361" s="76"/>
      <c r="K1361" s="76" t="s">
        <v>213</v>
      </c>
      <c r="L1361" s="78" t="s">
        <v>637</v>
      </c>
      <c r="M1361" s="79"/>
      <c r="N1361" s="79"/>
    </row>
    <row r="1362" spans="6:14" x14ac:dyDescent="0.25">
      <c r="F1362" s="76" t="s">
        <v>215</v>
      </c>
      <c r="G1362" s="78" t="s">
        <v>638</v>
      </c>
      <c r="H1362" s="78" t="s">
        <v>639</v>
      </c>
      <c r="I1362" s="80">
        <v>891346245</v>
      </c>
      <c r="J1362" s="76" t="s">
        <v>218</v>
      </c>
      <c r="K1362" s="78"/>
      <c r="L1362" s="78" t="s">
        <v>640</v>
      </c>
      <c r="M1362" s="79"/>
      <c r="N1362" s="79"/>
    </row>
    <row r="1363" spans="6:14" x14ac:dyDescent="0.25">
      <c r="F1363" s="76"/>
      <c r="G1363" s="78"/>
      <c r="H1363" s="78"/>
      <c r="I1363" s="78"/>
      <c r="J1363" s="76"/>
      <c r="K1363" s="76" t="s">
        <v>220</v>
      </c>
      <c r="L1363" s="78"/>
      <c r="M1363" s="79"/>
      <c r="N1363" s="79"/>
    </row>
    <row r="1364" spans="6:14" x14ac:dyDescent="0.25">
      <c r="F1364" s="76" t="s">
        <v>221</v>
      </c>
      <c r="G1364" s="78" t="s">
        <v>162</v>
      </c>
      <c r="H1364" s="78"/>
      <c r="I1364" s="78"/>
      <c r="J1364" s="76"/>
      <c r="K1364" s="76" t="s">
        <v>222</v>
      </c>
      <c r="L1364" s="78" t="s">
        <v>651</v>
      </c>
      <c r="M1364" s="79"/>
      <c r="N1364" s="79"/>
    </row>
    <row r="1365" spans="6:14" x14ac:dyDescent="0.25">
      <c r="F1365" s="78"/>
      <c r="G1365" s="78"/>
      <c r="H1365" s="78"/>
      <c r="I1365" s="78"/>
      <c r="J1365" s="78"/>
      <c r="K1365" s="78"/>
      <c r="L1365" s="78"/>
      <c r="M1365" s="79"/>
      <c r="N1365" s="79"/>
    </row>
    <row r="1366" spans="6:14" x14ac:dyDescent="0.25">
      <c r="F1366" s="78"/>
      <c r="G1366" s="78"/>
      <c r="H1366" s="78"/>
      <c r="I1366" s="78"/>
      <c r="J1366" s="81" t="s">
        <v>262</v>
      </c>
      <c r="K1366" s="82">
        <v>27</v>
      </c>
      <c r="L1366" s="81" t="s">
        <v>263</v>
      </c>
      <c r="M1366" s="79"/>
      <c r="N1366" s="79"/>
    </row>
    <row r="1367" spans="6:14" x14ac:dyDescent="0.25">
      <c r="F1367" s="78"/>
      <c r="G1367" s="78"/>
      <c r="H1367" s="78"/>
      <c r="I1367" s="78"/>
      <c r="J1367" s="78"/>
      <c r="K1367" s="78"/>
      <c r="L1367" s="78"/>
      <c r="M1367" s="79"/>
      <c r="N1367" s="79"/>
    </row>
    <row r="1368" spans="6:14" x14ac:dyDescent="0.25">
      <c r="F1368" s="76"/>
      <c r="G1368" s="76"/>
      <c r="H1368" s="76"/>
      <c r="I1368" s="78"/>
      <c r="J1368" s="78"/>
      <c r="K1368" s="78"/>
      <c r="L1368" s="78"/>
      <c r="M1368" s="79"/>
      <c r="N1368" s="79"/>
    </row>
    <row r="1369" spans="6:14" x14ac:dyDescent="0.25">
      <c r="F1369" s="78" t="s">
        <v>264</v>
      </c>
      <c r="G1369" s="78"/>
      <c r="H1369" s="78"/>
      <c r="I1369" s="78"/>
      <c r="J1369" s="78"/>
      <c r="K1369" s="78"/>
      <c r="L1369" s="78"/>
      <c r="M1369" s="79"/>
      <c r="N1369" s="79"/>
    </row>
    <row r="1370" spans="6:14" x14ac:dyDescent="0.25">
      <c r="F1370" s="78" t="s">
        <v>265</v>
      </c>
      <c r="G1370" s="78"/>
      <c r="H1370" s="78"/>
      <c r="I1370" s="78"/>
      <c r="J1370" s="78"/>
      <c r="K1370" s="78"/>
      <c r="L1370" s="78"/>
      <c r="M1370" s="79"/>
      <c r="N1370" s="79"/>
    </row>
    <row r="1371" spans="6:14" x14ac:dyDescent="0.25">
      <c r="F1371" s="78"/>
      <c r="G1371" s="78"/>
      <c r="H1371" s="78"/>
      <c r="I1371" s="78"/>
      <c r="J1371" s="78"/>
      <c r="K1371" s="78"/>
      <c r="L1371" s="78"/>
      <c r="M1371" s="79"/>
      <c r="N1371" s="79"/>
    </row>
    <row r="1372" spans="6:14" x14ac:dyDescent="0.25">
      <c r="F1372" s="76" t="s">
        <v>209</v>
      </c>
      <c r="G1372" s="77">
        <v>9020321</v>
      </c>
      <c r="H1372" s="78"/>
      <c r="I1372" s="78"/>
      <c r="J1372" s="76"/>
      <c r="K1372" s="76" t="s">
        <v>123</v>
      </c>
      <c r="L1372" s="78" t="s">
        <v>1028</v>
      </c>
      <c r="M1372" s="79"/>
      <c r="N1372" s="79"/>
    </row>
    <row r="1373" spans="6:14" x14ac:dyDescent="0.25">
      <c r="F1373" s="76" t="s">
        <v>211</v>
      </c>
      <c r="G1373" s="83" t="s">
        <v>847</v>
      </c>
      <c r="H1373" s="83"/>
      <c r="I1373" s="83"/>
      <c r="J1373" s="78"/>
      <c r="K1373" s="78"/>
      <c r="L1373" s="78"/>
      <c r="M1373" s="79"/>
      <c r="N1373" s="79"/>
    </row>
    <row r="1374" spans="6:14" x14ac:dyDescent="0.25">
      <c r="F1374" s="76"/>
      <c r="G1374" s="83" t="s">
        <v>848</v>
      </c>
      <c r="H1374" s="83"/>
      <c r="I1374" s="83"/>
      <c r="J1374" s="76"/>
      <c r="K1374" s="76" t="s">
        <v>213</v>
      </c>
      <c r="L1374" s="78" t="s">
        <v>849</v>
      </c>
      <c r="M1374" s="79"/>
      <c r="N1374" s="79"/>
    </row>
    <row r="1375" spans="6:14" x14ac:dyDescent="0.25">
      <c r="F1375" s="76" t="s">
        <v>215</v>
      </c>
      <c r="G1375" s="78" t="s">
        <v>850</v>
      </c>
      <c r="H1375" s="78" t="s">
        <v>851</v>
      </c>
      <c r="I1375" s="78" t="s">
        <v>852</v>
      </c>
      <c r="J1375" s="76" t="s">
        <v>218</v>
      </c>
      <c r="K1375" s="78"/>
      <c r="L1375" s="78" t="s">
        <v>853</v>
      </c>
      <c r="M1375" s="79"/>
      <c r="N1375" s="79"/>
    </row>
    <row r="1376" spans="6:14" x14ac:dyDescent="0.25">
      <c r="F1376" s="76"/>
      <c r="G1376" s="78"/>
      <c r="H1376" s="78"/>
      <c r="I1376" s="78"/>
      <c r="J1376" s="76"/>
      <c r="K1376" s="76" t="s">
        <v>220</v>
      </c>
      <c r="L1376" s="78"/>
      <c r="M1376" s="79"/>
      <c r="N1376" s="79"/>
    </row>
    <row r="1377" spans="6:14" x14ac:dyDescent="0.25">
      <c r="F1377" s="76" t="s">
        <v>221</v>
      </c>
      <c r="G1377" s="78" t="s">
        <v>162</v>
      </c>
      <c r="H1377" s="78"/>
      <c r="I1377" s="78"/>
      <c r="J1377" s="76"/>
      <c r="K1377" s="76" t="s">
        <v>222</v>
      </c>
      <c r="L1377" s="78" t="s">
        <v>854</v>
      </c>
      <c r="M1377" s="79"/>
      <c r="N1377" s="79"/>
    </row>
    <row r="1378" spans="6:14" x14ac:dyDescent="0.25">
      <c r="F1378" s="78"/>
      <c r="G1378" s="78"/>
      <c r="H1378" s="78"/>
      <c r="I1378" s="78"/>
      <c r="J1378" s="78"/>
      <c r="K1378" s="78"/>
      <c r="L1378" s="78"/>
      <c r="M1378" s="79"/>
      <c r="N1378" s="79"/>
    </row>
    <row r="1379" spans="6:14" x14ac:dyDescent="0.25">
      <c r="F1379" s="76" t="s">
        <v>209</v>
      </c>
      <c r="G1379" s="77">
        <v>9021621</v>
      </c>
      <c r="H1379" s="78"/>
      <c r="I1379" s="78"/>
      <c r="J1379" s="76"/>
      <c r="K1379" s="76" t="s">
        <v>123</v>
      </c>
      <c r="L1379" s="78" t="s">
        <v>1029</v>
      </c>
      <c r="M1379" s="79"/>
      <c r="N1379" s="79"/>
    </row>
    <row r="1380" spans="6:14" x14ac:dyDescent="0.25">
      <c r="F1380" s="76" t="s">
        <v>211</v>
      </c>
      <c r="G1380" s="78" t="s">
        <v>1030</v>
      </c>
      <c r="H1380" s="78"/>
      <c r="I1380" s="78"/>
      <c r="J1380" s="76"/>
      <c r="K1380" s="76" t="s">
        <v>213</v>
      </c>
      <c r="L1380" s="78" t="s">
        <v>1031</v>
      </c>
      <c r="M1380" s="79"/>
      <c r="N1380" s="79"/>
    </row>
    <row r="1381" spans="6:14" x14ac:dyDescent="0.25">
      <c r="F1381" s="76" t="s">
        <v>215</v>
      </c>
      <c r="G1381" s="78" t="s">
        <v>1032</v>
      </c>
      <c r="H1381" s="78" t="s">
        <v>639</v>
      </c>
      <c r="I1381" s="80">
        <v>894080840</v>
      </c>
      <c r="J1381" s="76" t="s">
        <v>218</v>
      </c>
      <c r="K1381" s="78"/>
      <c r="L1381" s="78" t="s">
        <v>1033</v>
      </c>
      <c r="M1381" s="79"/>
      <c r="N1381" s="79"/>
    </row>
    <row r="1382" spans="6:14" x14ac:dyDescent="0.25">
      <c r="F1382" s="76"/>
      <c r="G1382" s="78"/>
      <c r="H1382" s="78"/>
      <c r="I1382" s="78"/>
      <c r="J1382" s="76"/>
      <c r="K1382" s="76" t="s">
        <v>220</v>
      </c>
      <c r="L1382" s="78"/>
      <c r="M1382" s="79"/>
      <c r="N1382" s="79"/>
    </row>
    <row r="1383" spans="6:14" x14ac:dyDescent="0.25">
      <c r="F1383" s="76" t="s">
        <v>221</v>
      </c>
      <c r="G1383" s="78" t="s">
        <v>162</v>
      </c>
      <c r="H1383" s="78"/>
      <c r="I1383" s="78"/>
      <c r="J1383" s="76"/>
      <c r="K1383" s="76" t="s">
        <v>222</v>
      </c>
      <c r="L1383" s="78" t="s">
        <v>1034</v>
      </c>
      <c r="M1383" s="79"/>
      <c r="N1383" s="79"/>
    </row>
    <row r="1384" spans="6:14" x14ac:dyDescent="0.25">
      <c r="F1384" s="78"/>
      <c r="G1384" s="78"/>
      <c r="H1384" s="78"/>
      <c r="I1384" s="78"/>
      <c r="J1384" s="78"/>
      <c r="K1384" s="78"/>
      <c r="L1384" s="78"/>
      <c r="M1384" s="79"/>
      <c r="N1384" s="79"/>
    </row>
    <row r="1385" spans="6:14" x14ac:dyDescent="0.25">
      <c r="F1385" s="76" t="s">
        <v>209</v>
      </c>
      <c r="G1385" s="77">
        <v>9022921</v>
      </c>
      <c r="H1385" s="78"/>
      <c r="I1385" s="78"/>
      <c r="J1385" s="76"/>
      <c r="K1385" s="76" t="s">
        <v>123</v>
      </c>
      <c r="L1385" s="78" t="s">
        <v>1035</v>
      </c>
      <c r="M1385" s="79"/>
      <c r="N1385" s="79"/>
    </row>
    <row r="1386" spans="6:14" x14ac:dyDescent="0.25">
      <c r="F1386" s="76" t="s">
        <v>211</v>
      </c>
      <c r="G1386" s="78" t="s">
        <v>1036</v>
      </c>
      <c r="H1386" s="78"/>
      <c r="I1386" s="78"/>
      <c r="J1386" s="76"/>
      <c r="K1386" s="76" t="s">
        <v>213</v>
      </c>
      <c r="L1386" s="78" t="s">
        <v>1037</v>
      </c>
      <c r="M1386" s="79"/>
      <c r="N1386" s="79"/>
    </row>
    <row r="1387" spans="6:14" x14ac:dyDescent="0.25">
      <c r="F1387" s="76" t="s">
        <v>215</v>
      </c>
      <c r="G1387" s="78" t="s">
        <v>1038</v>
      </c>
      <c r="H1387" s="78" t="s">
        <v>696</v>
      </c>
      <c r="I1387" s="84">
        <v>78369173</v>
      </c>
      <c r="J1387" s="76" t="s">
        <v>218</v>
      </c>
      <c r="K1387" s="78"/>
      <c r="L1387" s="78" t="s">
        <v>1039</v>
      </c>
      <c r="M1387" s="79"/>
      <c r="N1387" s="79"/>
    </row>
    <row r="1388" spans="6:14" x14ac:dyDescent="0.25">
      <c r="F1388" s="76"/>
      <c r="G1388" s="78"/>
      <c r="H1388" s="78"/>
      <c r="I1388" s="78"/>
      <c r="J1388" s="76"/>
      <c r="K1388" s="76" t="s">
        <v>220</v>
      </c>
      <c r="L1388" s="78"/>
      <c r="M1388" s="79"/>
      <c r="N1388" s="79"/>
    </row>
    <row r="1389" spans="6:14" x14ac:dyDescent="0.25">
      <c r="F1389" s="76" t="s">
        <v>221</v>
      </c>
      <c r="G1389" s="78" t="s">
        <v>162</v>
      </c>
      <c r="H1389" s="78"/>
      <c r="I1389" s="78"/>
      <c r="J1389" s="76"/>
      <c r="K1389" s="76" t="s">
        <v>222</v>
      </c>
      <c r="L1389" s="78" t="s">
        <v>1040</v>
      </c>
      <c r="M1389" s="79"/>
      <c r="N1389" s="79"/>
    </row>
    <row r="1390" spans="6:14" x14ac:dyDescent="0.25">
      <c r="F1390" s="78"/>
      <c r="G1390" s="78"/>
      <c r="H1390" s="78"/>
      <c r="I1390" s="78"/>
      <c r="J1390" s="78"/>
      <c r="K1390" s="78"/>
      <c r="L1390" s="78"/>
      <c r="M1390" s="79"/>
      <c r="N1390" s="79"/>
    </row>
    <row r="1391" spans="6:14" x14ac:dyDescent="0.25">
      <c r="F1391" s="76" t="s">
        <v>209</v>
      </c>
      <c r="G1391" s="77">
        <v>9023221</v>
      </c>
      <c r="H1391" s="78"/>
      <c r="I1391" s="78"/>
      <c r="J1391" s="76"/>
      <c r="K1391" s="76" t="s">
        <v>123</v>
      </c>
      <c r="L1391" s="78" t="s">
        <v>1041</v>
      </c>
      <c r="M1391" s="79"/>
      <c r="N1391" s="79"/>
    </row>
    <row r="1392" spans="6:14" x14ac:dyDescent="0.25">
      <c r="F1392" s="76" t="s">
        <v>211</v>
      </c>
      <c r="G1392" s="78" t="s">
        <v>918</v>
      </c>
      <c r="H1392" s="78"/>
      <c r="I1392" s="78"/>
      <c r="J1392" s="76"/>
      <c r="K1392" s="76" t="s">
        <v>213</v>
      </c>
      <c r="L1392" s="78" t="s">
        <v>919</v>
      </c>
      <c r="M1392" s="79"/>
      <c r="N1392" s="79"/>
    </row>
    <row r="1393" spans="6:14" x14ac:dyDescent="0.25">
      <c r="F1393" s="76" t="s">
        <v>215</v>
      </c>
      <c r="G1393" s="83" t="s">
        <v>920</v>
      </c>
      <c r="H1393" s="78" t="s">
        <v>646</v>
      </c>
      <c r="I1393" s="80">
        <v>605155650</v>
      </c>
      <c r="J1393" s="76" t="s">
        <v>218</v>
      </c>
      <c r="K1393" s="78"/>
      <c r="L1393" s="78" t="s">
        <v>921</v>
      </c>
      <c r="M1393" s="79"/>
      <c r="N1393" s="79"/>
    </row>
    <row r="1394" spans="6:14" x14ac:dyDescent="0.25">
      <c r="F1394" s="76"/>
      <c r="G1394" s="83" t="s">
        <v>807</v>
      </c>
      <c r="H1394" s="78"/>
      <c r="I1394" s="78"/>
      <c r="J1394" s="76"/>
      <c r="K1394" s="76" t="s">
        <v>220</v>
      </c>
      <c r="L1394" s="78"/>
      <c r="M1394" s="79"/>
      <c r="N1394" s="79"/>
    </row>
    <row r="1395" spans="6:14" x14ac:dyDescent="0.25">
      <c r="F1395" s="76" t="s">
        <v>221</v>
      </c>
      <c r="G1395" s="78" t="s">
        <v>162</v>
      </c>
      <c r="H1395" s="78"/>
      <c r="I1395" s="78"/>
      <c r="J1395" s="76"/>
      <c r="K1395" s="76" t="s">
        <v>222</v>
      </c>
      <c r="L1395" s="78" t="s">
        <v>922</v>
      </c>
      <c r="M1395" s="79"/>
      <c r="N1395" s="79"/>
    </row>
    <row r="1396" spans="6:14" x14ac:dyDescent="0.25">
      <c r="F1396" s="78"/>
      <c r="G1396" s="78"/>
      <c r="H1396" s="78"/>
      <c r="I1396" s="78"/>
      <c r="J1396" s="78"/>
      <c r="K1396" s="78"/>
      <c r="L1396" s="78"/>
      <c r="M1396" s="79"/>
      <c r="N1396" s="79"/>
    </row>
    <row r="1397" spans="6:14" x14ac:dyDescent="0.25">
      <c r="F1397" s="76" t="s">
        <v>209</v>
      </c>
      <c r="G1397" s="77">
        <v>9023721</v>
      </c>
      <c r="H1397" s="78"/>
      <c r="I1397" s="78"/>
      <c r="J1397" s="76"/>
      <c r="K1397" s="76" t="s">
        <v>123</v>
      </c>
      <c r="L1397" s="78" t="s">
        <v>1042</v>
      </c>
      <c r="M1397" s="79"/>
      <c r="N1397" s="79"/>
    </row>
    <row r="1398" spans="6:14" x14ac:dyDescent="0.25">
      <c r="F1398" s="76" t="s">
        <v>211</v>
      </c>
      <c r="G1398" s="78" t="s">
        <v>257</v>
      </c>
      <c r="H1398" s="78"/>
      <c r="I1398" s="78"/>
      <c r="J1398" s="76"/>
      <c r="K1398" s="76" t="s">
        <v>213</v>
      </c>
      <c r="L1398" s="78" t="s">
        <v>1043</v>
      </c>
      <c r="M1398" s="79"/>
      <c r="N1398" s="79"/>
    </row>
    <row r="1399" spans="6:14" x14ac:dyDescent="0.25">
      <c r="F1399" s="76" t="s">
        <v>215</v>
      </c>
      <c r="G1399" s="78" t="s">
        <v>783</v>
      </c>
      <c r="H1399" s="78" t="s">
        <v>358</v>
      </c>
      <c r="I1399" s="80">
        <v>772104648</v>
      </c>
      <c r="J1399" s="76" t="s">
        <v>218</v>
      </c>
      <c r="K1399" s="78"/>
      <c r="L1399" s="78" t="s">
        <v>1044</v>
      </c>
      <c r="M1399" s="79"/>
      <c r="N1399" s="79"/>
    </row>
    <row r="1400" spans="6:14" x14ac:dyDescent="0.25">
      <c r="F1400" s="76"/>
      <c r="G1400" s="78"/>
      <c r="H1400" s="78"/>
      <c r="I1400" s="78"/>
      <c r="J1400" s="76"/>
      <c r="K1400" s="76" t="s">
        <v>220</v>
      </c>
      <c r="L1400" s="78"/>
      <c r="M1400" s="79"/>
      <c r="N1400" s="79"/>
    </row>
    <row r="1401" spans="6:14" x14ac:dyDescent="0.25">
      <c r="F1401" s="76" t="s">
        <v>221</v>
      </c>
      <c r="G1401" s="78" t="s">
        <v>162</v>
      </c>
      <c r="H1401" s="78"/>
      <c r="I1401" s="78"/>
      <c r="J1401" s="76"/>
      <c r="K1401" s="76" t="s">
        <v>222</v>
      </c>
      <c r="L1401" s="78" t="s">
        <v>1045</v>
      </c>
      <c r="M1401" s="79"/>
      <c r="N1401" s="79"/>
    </row>
    <row r="1402" spans="6:14" x14ac:dyDescent="0.25">
      <c r="F1402" s="78"/>
      <c r="G1402" s="78"/>
      <c r="H1402" s="78"/>
      <c r="I1402" s="78"/>
      <c r="J1402" s="78"/>
      <c r="K1402" s="78"/>
      <c r="L1402" s="78"/>
      <c r="M1402" s="79"/>
      <c r="N1402" s="79"/>
    </row>
    <row r="1403" spans="6:14" x14ac:dyDescent="0.25">
      <c r="F1403" s="76" t="s">
        <v>209</v>
      </c>
      <c r="G1403" s="77">
        <v>9025621</v>
      </c>
      <c r="H1403" s="78"/>
      <c r="I1403" s="78"/>
      <c r="J1403" s="76"/>
      <c r="K1403" s="76" t="s">
        <v>123</v>
      </c>
      <c r="L1403" s="78" t="s">
        <v>1046</v>
      </c>
      <c r="M1403" s="79"/>
      <c r="N1403" s="79"/>
    </row>
    <row r="1404" spans="6:14" x14ac:dyDescent="0.25">
      <c r="F1404" s="76" t="s">
        <v>211</v>
      </c>
      <c r="G1404" s="78" t="s">
        <v>590</v>
      </c>
      <c r="H1404" s="78"/>
      <c r="I1404" s="78"/>
      <c r="J1404" s="76"/>
      <c r="K1404" s="76" t="s">
        <v>213</v>
      </c>
      <c r="L1404" s="78" t="s">
        <v>1047</v>
      </c>
      <c r="M1404" s="79"/>
      <c r="N1404" s="79"/>
    </row>
    <row r="1405" spans="6:14" x14ac:dyDescent="0.25">
      <c r="F1405" s="76" t="s">
        <v>215</v>
      </c>
      <c r="G1405" s="83" t="s">
        <v>1048</v>
      </c>
      <c r="H1405" s="78" t="s">
        <v>358</v>
      </c>
      <c r="I1405" s="80">
        <v>773874980</v>
      </c>
      <c r="J1405" s="76" t="s">
        <v>218</v>
      </c>
      <c r="K1405" s="78"/>
      <c r="L1405" s="78" t="s">
        <v>757</v>
      </c>
      <c r="M1405" s="79"/>
      <c r="N1405" s="79"/>
    </row>
    <row r="1406" spans="6:14" x14ac:dyDescent="0.25">
      <c r="F1406" s="76"/>
      <c r="G1406" s="83" t="s">
        <v>1049</v>
      </c>
      <c r="H1406" s="78"/>
      <c r="I1406" s="78"/>
      <c r="J1406" s="76"/>
      <c r="K1406" s="76" t="s">
        <v>220</v>
      </c>
      <c r="L1406" s="78"/>
      <c r="M1406" s="79"/>
      <c r="N1406" s="79"/>
    </row>
    <row r="1407" spans="6:14" x14ac:dyDescent="0.25">
      <c r="F1407" s="76" t="s">
        <v>221</v>
      </c>
      <c r="G1407" s="78" t="s">
        <v>162</v>
      </c>
      <c r="H1407" s="78"/>
      <c r="I1407" s="78"/>
      <c r="J1407" s="76"/>
      <c r="K1407" s="76" t="s">
        <v>222</v>
      </c>
      <c r="L1407" s="78" t="s">
        <v>758</v>
      </c>
      <c r="M1407" s="79"/>
      <c r="N1407" s="79"/>
    </row>
    <row r="1408" spans="6:14" x14ac:dyDescent="0.25">
      <c r="F1408" s="78"/>
      <c r="G1408" s="78"/>
      <c r="H1408" s="78"/>
      <c r="I1408" s="78"/>
      <c r="J1408" s="78"/>
      <c r="K1408" s="78"/>
      <c r="L1408" s="78"/>
      <c r="M1408" s="79"/>
      <c r="N1408" s="79"/>
    </row>
    <row r="1409" spans="6:14" x14ac:dyDescent="0.25">
      <c r="F1409" s="76" t="s">
        <v>209</v>
      </c>
      <c r="G1409" s="77">
        <v>9026221</v>
      </c>
      <c r="H1409" s="78"/>
      <c r="I1409" s="78"/>
      <c r="J1409" s="76"/>
      <c r="K1409" s="76" t="s">
        <v>123</v>
      </c>
      <c r="L1409" s="78" t="s">
        <v>1050</v>
      </c>
      <c r="M1409" s="79"/>
      <c r="N1409" s="79"/>
    </row>
    <row r="1410" spans="6:14" x14ac:dyDescent="0.25">
      <c r="F1410" s="76" t="s">
        <v>211</v>
      </c>
      <c r="G1410" s="78" t="s">
        <v>1051</v>
      </c>
      <c r="H1410" s="78"/>
      <c r="I1410" s="78"/>
      <c r="J1410" s="76"/>
      <c r="K1410" s="76" t="s">
        <v>213</v>
      </c>
      <c r="L1410" s="78" t="s">
        <v>1052</v>
      </c>
      <c r="M1410" s="79"/>
      <c r="N1410" s="79"/>
    </row>
    <row r="1411" spans="6:14" x14ac:dyDescent="0.25">
      <c r="F1411" s="76" t="s">
        <v>215</v>
      </c>
      <c r="G1411" s="78" t="s">
        <v>783</v>
      </c>
      <c r="H1411" s="78" t="s">
        <v>358</v>
      </c>
      <c r="I1411" s="80">
        <v>772104689</v>
      </c>
      <c r="J1411" s="76" t="s">
        <v>218</v>
      </c>
      <c r="K1411" s="78"/>
      <c r="L1411" s="78" t="s">
        <v>1053</v>
      </c>
      <c r="M1411" s="79"/>
      <c r="N1411" s="79"/>
    </row>
    <row r="1412" spans="6:14" x14ac:dyDescent="0.25">
      <c r="F1412" s="76"/>
      <c r="G1412" s="78"/>
      <c r="H1412" s="78"/>
      <c r="I1412" s="78"/>
      <c r="J1412" s="76"/>
      <c r="K1412" s="76" t="s">
        <v>220</v>
      </c>
      <c r="L1412" s="78"/>
      <c r="M1412" s="79"/>
      <c r="N1412" s="79"/>
    </row>
    <row r="1413" spans="6:14" x14ac:dyDescent="0.25">
      <c r="F1413" s="76" t="s">
        <v>221</v>
      </c>
      <c r="G1413" s="78" t="s">
        <v>162</v>
      </c>
      <c r="H1413" s="78"/>
      <c r="I1413" s="78"/>
      <c r="J1413" s="76"/>
      <c r="K1413" s="76" t="s">
        <v>222</v>
      </c>
      <c r="L1413" s="78" t="s">
        <v>1054</v>
      </c>
      <c r="M1413" s="79"/>
      <c r="N1413" s="79"/>
    </row>
    <row r="1414" spans="6:14" x14ac:dyDescent="0.25">
      <c r="F1414" s="78"/>
      <c r="G1414" s="78"/>
      <c r="H1414" s="78"/>
      <c r="I1414" s="78"/>
      <c r="J1414" s="78"/>
      <c r="K1414" s="78"/>
      <c r="L1414" s="78"/>
      <c r="M1414" s="79"/>
      <c r="N1414" s="79"/>
    </row>
    <row r="1415" spans="6:14" x14ac:dyDescent="0.25">
      <c r="F1415" s="78"/>
      <c r="G1415" s="78"/>
      <c r="H1415" s="78"/>
      <c r="I1415" s="78"/>
      <c r="J1415" s="81" t="s">
        <v>262</v>
      </c>
      <c r="K1415" s="82">
        <v>28</v>
      </c>
      <c r="L1415" s="81" t="s">
        <v>263</v>
      </c>
      <c r="M1415" s="79"/>
      <c r="N1415" s="79"/>
    </row>
    <row r="1416" spans="6:14" x14ac:dyDescent="0.25">
      <c r="F1416" s="78"/>
      <c r="G1416" s="78"/>
      <c r="H1416" s="78"/>
      <c r="I1416" s="78"/>
      <c r="J1416" s="78"/>
      <c r="K1416" s="78"/>
      <c r="L1416" s="78"/>
      <c r="M1416" s="79"/>
      <c r="N1416" s="79"/>
    </row>
    <row r="1417" spans="6:14" x14ac:dyDescent="0.25">
      <c r="F1417" s="76"/>
      <c r="G1417" s="76"/>
      <c r="H1417" s="76"/>
      <c r="I1417" s="78"/>
      <c r="J1417" s="78"/>
      <c r="K1417" s="78"/>
      <c r="L1417" s="78"/>
      <c r="M1417" s="79"/>
      <c r="N1417" s="79"/>
    </row>
    <row r="1418" spans="6:14" x14ac:dyDescent="0.25">
      <c r="F1418" s="78" t="s">
        <v>264</v>
      </c>
      <c r="G1418" s="78"/>
      <c r="H1418" s="78"/>
      <c r="I1418" s="78"/>
      <c r="J1418" s="78"/>
      <c r="K1418" s="78"/>
      <c r="L1418" s="78"/>
      <c r="M1418" s="79"/>
      <c r="N1418" s="79"/>
    </row>
    <row r="1419" spans="6:14" x14ac:dyDescent="0.25">
      <c r="F1419" s="78" t="s">
        <v>265</v>
      </c>
      <c r="G1419" s="78"/>
      <c r="H1419" s="78"/>
      <c r="I1419" s="78"/>
      <c r="J1419" s="78"/>
      <c r="K1419" s="78"/>
      <c r="L1419" s="78"/>
      <c r="M1419" s="79"/>
      <c r="N1419" s="79"/>
    </row>
    <row r="1420" spans="6:14" x14ac:dyDescent="0.25">
      <c r="F1420" s="78"/>
      <c r="G1420" s="78"/>
      <c r="H1420" s="78"/>
      <c r="I1420" s="78"/>
      <c r="J1420" s="78"/>
      <c r="K1420" s="78"/>
      <c r="L1420" s="78"/>
      <c r="M1420" s="79"/>
      <c r="N1420" s="79"/>
    </row>
    <row r="1421" spans="6:14" x14ac:dyDescent="0.25">
      <c r="F1421" s="76" t="s">
        <v>209</v>
      </c>
      <c r="G1421" s="77">
        <v>9026921</v>
      </c>
      <c r="H1421" s="78"/>
      <c r="I1421" s="78"/>
      <c r="J1421" s="76"/>
      <c r="K1421" s="76" t="s">
        <v>123</v>
      </c>
      <c r="L1421" s="78" t="s">
        <v>1055</v>
      </c>
      <c r="M1421" s="79"/>
      <c r="N1421" s="79"/>
    </row>
    <row r="1422" spans="6:14" x14ac:dyDescent="0.25">
      <c r="F1422" s="76" t="s">
        <v>211</v>
      </c>
      <c r="G1422" s="78" t="s">
        <v>1056</v>
      </c>
      <c r="H1422" s="78"/>
      <c r="I1422" s="78"/>
      <c r="J1422" s="76"/>
      <c r="K1422" s="76" t="s">
        <v>213</v>
      </c>
      <c r="L1422" s="78" t="s">
        <v>1057</v>
      </c>
      <c r="M1422" s="79"/>
      <c r="N1422" s="79"/>
    </row>
    <row r="1423" spans="6:14" x14ac:dyDescent="0.25">
      <c r="F1423" s="76" t="s">
        <v>215</v>
      </c>
      <c r="G1423" s="83" t="s">
        <v>1058</v>
      </c>
      <c r="H1423" s="78" t="s">
        <v>358</v>
      </c>
      <c r="I1423" s="80">
        <v>786260000</v>
      </c>
      <c r="J1423" s="76" t="s">
        <v>218</v>
      </c>
      <c r="K1423" s="78"/>
      <c r="L1423" s="78" t="s">
        <v>1059</v>
      </c>
      <c r="M1423" s="79"/>
      <c r="N1423" s="79"/>
    </row>
    <row r="1424" spans="6:14" x14ac:dyDescent="0.25">
      <c r="F1424" s="76"/>
      <c r="G1424" s="83" t="s">
        <v>1060</v>
      </c>
      <c r="H1424" s="78"/>
      <c r="I1424" s="78"/>
      <c r="J1424" s="76"/>
      <c r="K1424" s="76" t="s">
        <v>220</v>
      </c>
      <c r="L1424" s="78"/>
      <c r="M1424" s="79"/>
      <c r="N1424" s="79"/>
    </row>
    <row r="1425" spans="6:14" x14ac:dyDescent="0.25">
      <c r="F1425" s="76" t="s">
        <v>221</v>
      </c>
      <c r="G1425" s="78" t="s">
        <v>162</v>
      </c>
      <c r="H1425" s="78"/>
      <c r="I1425" s="78"/>
      <c r="J1425" s="76"/>
      <c r="K1425" s="76" t="s">
        <v>222</v>
      </c>
      <c r="L1425" s="78" t="s">
        <v>1061</v>
      </c>
      <c r="M1425" s="79"/>
      <c r="N1425" s="79"/>
    </row>
    <row r="1426" spans="6:14" x14ac:dyDescent="0.25">
      <c r="F1426" s="78"/>
      <c r="G1426" s="78"/>
      <c r="H1426" s="78"/>
      <c r="I1426" s="78"/>
      <c r="J1426" s="78"/>
      <c r="K1426" s="78"/>
      <c r="L1426" s="78"/>
      <c r="M1426" s="79"/>
      <c r="N1426" s="79"/>
    </row>
    <row r="1427" spans="6:14" x14ac:dyDescent="0.25">
      <c r="F1427" s="76" t="s">
        <v>209</v>
      </c>
      <c r="G1427" s="77">
        <v>9027021</v>
      </c>
      <c r="H1427" s="78"/>
      <c r="I1427" s="78"/>
      <c r="J1427" s="76"/>
      <c r="K1427" s="76" t="s">
        <v>123</v>
      </c>
      <c r="L1427" s="78" t="s">
        <v>1062</v>
      </c>
      <c r="M1427" s="79"/>
      <c r="N1427" s="79"/>
    </row>
    <row r="1428" spans="6:14" x14ac:dyDescent="0.25">
      <c r="F1428" s="76" t="s">
        <v>211</v>
      </c>
      <c r="G1428" s="78" t="s">
        <v>1063</v>
      </c>
      <c r="H1428" s="78"/>
      <c r="I1428" s="78"/>
      <c r="J1428" s="76"/>
      <c r="K1428" s="76" t="s">
        <v>213</v>
      </c>
      <c r="L1428" s="78" t="s">
        <v>1064</v>
      </c>
      <c r="M1428" s="79"/>
      <c r="N1428" s="79"/>
    </row>
    <row r="1429" spans="6:14" x14ac:dyDescent="0.25">
      <c r="F1429" s="76" t="s">
        <v>215</v>
      </c>
      <c r="G1429" s="78" t="s">
        <v>1065</v>
      </c>
      <c r="H1429" s="78" t="s">
        <v>1066</v>
      </c>
      <c r="I1429" s="80">
        <v>852740398</v>
      </c>
      <c r="J1429" s="76" t="s">
        <v>218</v>
      </c>
      <c r="K1429" s="78"/>
      <c r="L1429" s="78" t="s">
        <v>1067</v>
      </c>
      <c r="M1429" s="79"/>
      <c r="N1429" s="79"/>
    </row>
    <row r="1430" spans="6:14" x14ac:dyDescent="0.25">
      <c r="F1430" s="76"/>
      <c r="G1430" s="78"/>
      <c r="H1430" s="78"/>
      <c r="I1430" s="78"/>
      <c r="J1430" s="76"/>
      <c r="K1430" s="76" t="s">
        <v>220</v>
      </c>
      <c r="L1430" s="78"/>
      <c r="M1430" s="79"/>
      <c r="N1430" s="79"/>
    </row>
    <row r="1431" spans="6:14" x14ac:dyDescent="0.25">
      <c r="F1431" s="76" t="s">
        <v>221</v>
      </c>
      <c r="G1431" s="78" t="s">
        <v>162</v>
      </c>
      <c r="H1431" s="78"/>
      <c r="I1431" s="78"/>
      <c r="J1431" s="76"/>
      <c r="K1431" s="76" t="s">
        <v>222</v>
      </c>
      <c r="L1431" s="78" t="s">
        <v>1068</v>
      </c>
      <c r="M1431" s="79"/>
      <c r="N1431" s="79"/>
    </row>
    <row r="1432" spans="6:14" x14ac:dyDescent="0.25">
      <c r="F1432" s="78"/>
      <c r="G1432" s="78"/>
      <c r="H1432" s="78"/>
      <c r="I1432" s="78"/>
      <c r="J1432" s="78"/>
      <c r="K1432" s="78"/>
      <c r="L1432" s="78"/>
      <c r="M1432" s="79"/>
      <c r="N1432" s="79"/>
    </row>
    <row r="1433" spans="6:14" x14ac:dyDescent="0.25">
      <c r="F1433" s="76" t="s">
        <v>209</v>
      </c>
      <c r="G1433" s="77">
        <v>9027221</v>
      </c>
      <c r="H1433" s="78"/>
      <c r="I1433" s="78"/>
      <c r="J1433" s="76"/>
      <c r="K1433" s="76" t="s">
        <v>123</v>
      </c>
      <c r="L1433" s="78" t="s">
        <v>1069</v>
      </c>
      <c r="M1433" s="79"/>
      <c r="N1433" s="79"/>
    </row>
    <row r="1434" spans="6:14" x14ac:dyDescent="0.25">
      <c r="F1434" s="76" t="s">
        <v>211</v>
      </c>
      <c r="G1434" s="78" t="s">
        <v>162</v>
      </c>
      <c r="H1434" s="78"/>
      <c r="I1434" s="78"/>
      <c r="J1434" s="76"/>
      <c r="K1434" s="76" t="s">
        <v>213</v>
      </c>
      <c r="L1434" s="78" t="s">
        <v>1070</v>
      </c>
      <c r="M1434" s="79"/>
      <c r="N1434" s="79"/>
    </row>
    <row r="1435" spans="6:14" x14ac:dyDescent="0.25">
      <c r="F1435" s="76" t="s">
        <v>215</v>
      </c>
      <c r="G1435" s="78" t="s">
        <v>859</v>
      </c>
      <c r="H1435" s="78" t="s">
        <v>860</v>
      </c>
      <c r="I1435" s="80">
        <v>198024614</v>
      </c>
      <c r="J1435" s="76" t="s">
        <v>218</v>
      </c>
      <c r="K1435" s="78"/>
      <c r="L1435" s="78" t="s">
        <v>640</v>
      </c>
      <c r="M1435" s="79"/>
      <c r="N1435" s="79"/>
    </row>
    <row r="1436" spans="6:14" x14ac:dyDescent="0.25">
      <c r="F1436" s="76"/>
      <c r="G1436" s="78"/>
      <c r="H1436" s="78"/>
      <c r="I1436" s="78"/>
      <c r="J1436" s="76"/>
      <c r="K1436" s="76" t="s">
        <v>220</v>
      </c>
      <c r="L1436" s="78"/>
      <c r="M1436" s="79"/>
      <c r="N1436" s="79"/>
    </row>
    <row r="1437" spans="6:14" x14ac:dyDescent="0.25">
      <c r="F1437" s="76" t="s">
        <v>221</v>
      </c>
      <c r="G1437" s="78" t="s">
        <v>162</v>
      </c>
      <c r="H1437" s="78"/>
      <c r="I1437" s="78"/>
      <c r="J1437" s="76"/>
      <c r="K1437" s="76" t="s">
        <v>222</v>
      </c>
      <c r="L1437" s="78" t="s">
        <v>641</v>
      </c>
      <c r="M1437" s="79"/>
      <c r="N1437" s="79"/>
    </row>
    <row r="1438" spans="6:14" x14ac:dyDescent="0.25">
      <c r="F1438" s="78"/>
      <c r="G1438" s="78"/>
      <c r="H1438" s="78"/>
      <c r="I1438" s="78"/>
      <c r="J1438" s="78"/>
      <c r="K1438" s="78"/>
      <c r="L1438" s="78"/>
      <c r="M1438" s="79"/>
      <c r="N1438" s="79"/>
    </row>
    <row r="1439" spans="6:14" x14ac:dyDescent="0.25">
      <c r="F1439" s="76" t="s">
        <v>209</v>
      </c>
      <c r="G1439" s="77">
        <v>9027721</v>
      </c>
      <c r="H1439" s="78"/>
      <c r="I1439" s="78"/>
      <c r="J1439" s="76"/>
      <c r="K1439" s="76" t="s">
        <v>123</v>
      </c>
      <c r="L1439" s="78" t="s">
        <v>1071</v>
      </c>
      <c r="M1439" s="79"/>
      <c r="N1439" s="79"/>
    </row>
    <row r="1440" spans="6:14" x14ac:dyDescent="0.25">
      <c r="F1440" s="76" t="s">
        <v>211</v>
      </c>
      <c r="G1440" s="83" t="s">
        <v>677</v>
      </c>
      <c r="H1440" s="83"/>
      <c r="I1440" s="83"/>
      <c r="J1440" s="78"/>
      <c r="K1440" s="78"/>
      <c r="L1440" s="78"/>
      <c r="M1440" s="79"/>
      <c r="N1440" s="79"/>
    </row>
    <row r="1441" spans="6:14" x14ac:dyDescent="0.25">
      <c r="F1441" s="76"/>
      <c r="G1441" s="83" t="s">
        <v>362</v>
      </c>
      <c r="H1441" s="83"/>
      <c r="I1441" s="83"/>
      <c r="J1441" s="76"/>
      <c r="K1441" s="76" t="s">
        <v>213</v>
      </c>
      <c r="L1441" s="78" t="s">
        <v>637</v>
      </c>
      <c r="M1441" s="79"/>
      <c r="N1441" s="79"/>
    </row>
    <row r="1442" spans="6:14" x14ac:dyDescent="0.25">
      <c r="F1442" s="76" t="s">
        <v>215</v>
      </c>
      <c r="G1442" s="78" t="s">
        <v>638</v>
      </c>
      <c r="H1442" s="78" t="s">
        <v>639</v>
      </c>
      <c r="I1442" s="80">
        <v>891346245</v>
      </c>
      <c r="J1442" s="76" t="s">
        <v>218</v>
      </c>
      <c r="K1442" s="78"/>
      <c r="L1442" s="78" t="s">
        <v>640</v>
      </c>
      <c r="M1442" s="79"/>
      <c r="N1442" s="79"/>
    </row>
    <row r="1443" spans="6:14" x14ac:dyDescent="0.25">
      <c r="F1443" s="76"/>
      <c r="G1443" s="78"/>
      <c r="H1443" s="78"/>
      <c r="I1443" s="78"/>
      <c r="J1443" s="76"/>
      <c r="K1443" s="76" t="s">
        <v>220</v>
      </c>
      <c r="L1443" s="78"/>
      <c r="M1443" s="79"/>
      <c r="N1443" s="79"/>
    </row>
    <row r="1444" spans="6:14" x14ac:dyDescent="0.25">
      <c r="F1444" s="76" t="s">
        <v>221</v>
      </c>
      <c r="G1444" s="78" t="s">
        <v>162</v>
      </c>
      <c r="H1444" s="78"/>
      <c r="I1444" s="78"/>
      <c r="J1444" s="76"/>
      <c r="K1444" s="76" t="s">
        <v>222</v>
      </c>
      <c r="L1444" s="78" t="s">
        <v>651</v>
      </c>
      <c r="M1444" s="79"/>
      <c r="N1444" s="79"/>
    </row>
    <row r="1445" spans="6:14" x14ac:dyDescent="0.25">
      <c r="F1445" s="78"/>
      <c r="G1445" s="78"/>
      <c r="H1445" s="78"/>
      <c r="I1445" s="78"/>
      <c r="J1445" s="78"/>
      <c r="K1445" s="78"/>
      <c r="L1445" s="78"/>
      <c r="M1445" s="79"/>
      <c r="N1445" s="79"/>
    </row>
    <row r="1446" spans="6:14" x14ac:dyDescent="0.25">
      <c r="F1446" s="76" t="s">
        <v>209</v>
      </c>
      <c r="G1446" s="77">
        <v>9028521</v>
      </c>
      <c r="H1446" s="78"/>
      <c r="I1446" s="78"/>
      <c r="J1446" s="76"/>
      <c r="K1446" s="76" t="s">
        <v>123</v>
      </c>
      <c r="L1446" s="78" t="s">
        <v>1072</v>
      </c>
      <c r="M1446" s="79"/>
      <c r="N1446" s="79"/>
    </row>
    <row r="1447" spans="6:14" x14ac:dyDescent="0.25">
      <c r="F1447" s="76" t="s">
        <v>211</v>
      </c>
      <c r="G1447" s="83" t="s">
        <v>1073</v>
      </c>
      <c r="H1447" s="83"/>
      <c r="I1447" s="83"/>
      <c r="J1447" s="78"/>
      <c r="K1447" s="78"/>
      <c r="L1447" s="78"/>
      <c r="M1447" s="79"/>
      <c r="N1447" s="79"/>
    </row>
    <row r="1448" spans="6:14" x14ac:dyDescent="0.25">
      <c r="F1448" s="76"/>
      <c r="G1448" s="83" t="s">
        <v>1074</v>
      </c>
      <c r="H1448" s="83"/>
      <c r="I1448" s="83"/>
      <c r="J1448" s="76"/>
      <c r="K1448" s="76" t="s">
        <v>213</v>
      </c>
      <c r="L1448" s="78" t="s">
        <v>1075</v>
      </c>
      <c r="M1448" s="79"/>
      <c r="N1448" s="79"/>
    </row>
    <row r="1449" spans="6:14" x14ac:dyDescent="0.25">
      <c r="F1449" s="76" t="s">
        <v>215</v>
      </c>
      <c r="G1449" s="83" t="s">
        <v>1076</v>
      </c>
      <c r="H1449" s="78" t="s">
        <v>646</v>
      </c>
      <c r="I1449" s="80">
        <v>605553037</v>
      </c>
      <c r="J1449" s="76" t="s">
        <v>218</v>
      </c>
      <c r="K1449" s="78"/>
      <c r="L1449" s="78" t="s">
        <v>1077</v>
      </c>
      <c r="M1449" s="79"/>
      <c r="N1449" s="79"/>
    </row>
    <row r="1450" spans="6:14" x14ac:dyDescent="0.25">
      <c r="F1450" s="76"/>
      <c r="G1450" s="83" t="s">
        <v>276</v>
      </c>
      <c r="H1450" s="78"/>
      <c r="I1450" s="78"/>
      <c r="J1450" s="76"/>
      <c r="K1450" s="76" t="s">
        <v>220</v>
      </c>
      <c r="L1450" s="78"/>
      <c r="M1450" s="79"/>
      <c r="N1450" s="79"/>
    </row>
    <row r="1451" spans="6:14" x14ac:dyDescent="0.25">
      <c r="F1451" s="76" t="s">
        <v>221</v>
      </c>
      <c r="G1451" s="78" t="s">
        <v>162</v>
      </c>
      <c r="H1451" s="78"/>
      <c r="I1451" s="78"/>
      <c r="J1451" s="76"/>
      <c r="K1451" s="76" t="s">
        <v>222</v>
      </c>
      <c r="L1451" s="78" t="s">
        <v>1078</v>
      </c>
      <c r="M1451" s="79"/>
      <c r="N1451" s="79"/>
    </row>
    <row r="1452" spans="6:14" x14ac:dyDescent="0.25">
      <c r="F1452" s="78"/>
      <c r="G1452" s="78"/>
      <c r="H1452" s="78"/>
      <c r="I1452" s="78"/>
      <c r="J1452" s="78"/>
      <c r="K1452" s="78"/>
      <c r="L1452" s="78"/>
      <c r="M1452" s="79"/>
      <c r="N1452" s="79"/>
    </row>
    <row r="1453" spans="6:14" x14ac:dyDescent="0.25">
      <c r="F1453" s="76" t="s">
        <v>209</v>
      </c>
      <c r="G1453" s="77">
        <v>9029021</v>
      </c>
      <c r="H1453" s="78"/>
      <c r="I1453" s="78"/>
      <c r="J1453" s="76"/>
      <c r="K1453" s="76" t="s">
        <v>123</v>
      </c>
      <c r="L1453" s="78" t="s">
        <v>1079</v>
      </c>
      <c r="M1453" s="79"/>
      <c r="N1453" s="79"/>
    </row>
    <row r="1454" spans="6:14" x14ac:dyDescent="0.25">
      <c r="F1454" s="76" t="s">
        <v>211</v>
      </c>
      <c r="G1454" s="78" t="s">
        <v>636</v>
      </c>
      <c r="H1454" s="78"/>
      <c r="I1454" s="78"/>
      <c r="J1454" s="76"/>
      <c r="K1454" s="76" t="s">
        <v>213</v>
      </c>
      <c r="L1454" s="78" t="s">
        <v>637</v>
      </c>
      <c r="M1454" s="79"/>
      <c r="N1454" s="79"/>
    </row>
    <row r="1455" spans="6:14" x14ac:dyDescent="0.25">
      <c r="F1455" s="76" t="s">
        <v>215</v>
      </c>
      <c r="G1455" s="78" t="s">
        <v>638</v>
      </c>
      <c r="H1455" s="78" t="s">
        <v>639</v>
      </c>
      <c r="I1455" s="80">
        <v>891346245</v>
      </c>
      <c r="J1455" s="76" t="s">
        <v>218</v>
      </c>
      <c r="K1455" s="78"/>
      <c r="L1455" s="78" t="s">
        <v>640</v>
      </c>
      <c r="M1455" s="79"/>
      <c r="N1455" s="79"/>
    </row>
    <row r="1456" spans="6:14" x14ac:dyDescent="0.25">
      <c r="F1456" s="76"/>
      <c r="G1456" s="78"/>
      <c r="H1456" s="78"/>
      <c r="I1456" s="78"/>
      <c r="J1456" s="76"/>
      <c r="K1456" s="76" t="s">
        <v>220</v>
      </c>
      <c r="L1456" s="78"/>
      <c r="M1456" s="79"/>
      <c r="N1456" s="79"/>
    </row>
    <row r="1457" spans="6:14" x14ac:dyDescent="0.25">
      <c r="F1457" s="76" t="s">
        <v>221</v>
      </c>
      <c r="G1457" s="78" t="s">
        <v>162</v>
      </c>
      <c r="H1457" s="78"/>
      <c r="I1457" s="78"/>
      <c r="J1457" s="76"/>
      <c r="K1457" s="76" t="s">
        <v>222</v>
      </c>
      <c r="L1457" s="78" t="s">
        <v>651</v>
      </c>
      <c r="M1457" s="79"/>
      <c r="N1457" s="79"/>
    </row>
    <row r="1458" spans="6:14" x14ac:dyDescent="0.25">
      <c r="F1458" s="78"/>
      <c r="G1458" s="78"/>
      <c r="H1458" s="78"/>
      <c r="I1458" s="78"/>
      <c r="J1458" s="78"/>
      <c r="K1458" s="78"/>
      <c r="L1458" s="78"/>
      <c r="M1458" s="79"/>
      <c r="N1458" s="79"/>
    </row>
    <row r="1459" spans="6:14" x14ac:dyDescent="0.25">
      <c r="F1459" s="76" t="s">
        <v>209</v>
      </c>
      <c r="G1459" s="77">
        <v>9029121</v>
      </c>
      <c r="H1459" s="78"/>
      <c r="I1459" s="78"/>
      <c r="J1459" s="76"/>
      <c r="K1459" s="76" t="s">
        <v>123</v>
      </c>
      <c r="L1459" s="78" t="s">
        <v>1080</v>
      </c>
      <c r="M1459" s="79"/>
      <c r="N1459" s="79"/>
    </row>
    <row r="1460" spans="6:14" x14ac:dyDescent="0.25">
      <c r="F1460" s="76" t="s">
        <v>211</v>
      </c>
      <c r="G1460" s="78" t="s">
        <v>1081</v>
      </c>
      <c r="H1460" s="78"/>
      <c r="I1460" s="78"/>
      <c r="J1460" s="76"/>
      <c r="K1460" s="76" t="s">
        <v>213</v>
      </c>
      <c r="L1460" s="78" t="s">
        <v>1082</v>
      </c>
      <c r="M1460" s="79"/>
      <c r="N1460" s="79"/>
    </row>
    <row r="1461" spans="6:14" x14ac:dyDescent="0.25">
      <c r="F1461" s="76" t="s">
        <v>215</v>
      </c>
      <c r="G1461" s="78" t="s">
        <v>1083</v>
      </c>
      <c r="H1461" s="78" t="s">
        <v>1084</v>
      </c>
      <c r="I1461" s="80">
        <v>432166428</v>
      </c>
      <c r="J1461" s="76" t="s">
        <v>218</v>
      </c>
      <c r="K1461" s="78"/>
      <c r="L1461" s="78" t="s">
        <v>1085</v>
      </c>
      <c r="M1461" s="79"/>
      <c r="N1461" s="79"/>
    </row>
    <row r="1462" spans="6:14" x14ac:dyDescent="0.25">
      <c r="F1462" s="76"/>
      <c r="G1462" s="78"/>
      <c r="H1462" s="78"/>
      <c r="I1462" s="78"/>
      <c r="J1462" s="76"/>
      <c r="K1462" s="76" t="s">
        <v>220</v>
      </c>
      <c r="L1462" s="78"/>
      <c r="M1462" s="79"/>
      <c r="N1462" s="79"/>
    </row>
    <row r="1463" spans="6:14" x14ac:dyDescent="0.25">
      <c r="F1463" s="76" t="s">
        <v>221</v>
      </c>
      <c r="G1463" s="78" t="s">
        <v>162</v>
      </c>
      <c r="H1463" s="78"/>
      <c r="I1463" s="78"/>
      <c r="J1463" s="76"/>
      <c r="K1463" s="76" t="s">
        <v>222</v>
      </c>
      <c r="L1463" s="78" t="s">
        <v>1086</v>
      </c>
      <c r="M1463" s="79"/>
      <c r="N1463" s="79"/>
    </row>
    <row r="1464" spans="6:14" x14ac:dyDescent="0.25">
      <c r="F1464" s="78"/>
      <c r="G1464" s="78"/>
      <c r="H1464" s="78"/>
      <c r="I1464" s="78"/>
      <c r="J1464" s="78"/>
      <c r="K1464" s="78"/>
      <c r="L1464" s="78"/>
      <c r="M1464" s="79"/>
      <c r="N1464" s="79"/>
    </row>
    <row r="1465" spans="6:14" x14ac:dyDescent="0.25">
      <c r="F1465" s="78"/>
      <c r="G1465" s="78"/>
      <c r="H1465" s="78"/>
      <c r="I1465" s="78"/>
      <c r="J1465" s="81" t="s">
        <v>262</v>
      </c>
      <c r="K1465" s="82">
        <v>29</v>
      </c>
      <c r="L1465" s="81" t="s">
        <v>263</v>
      </c>
      <c r="M1465" s="79"/>
      <c r="N1465" s="79"/>
    </row>
    <row r="1466" spans="6:14" x14ac:dyDescent="0.25">
      <c r="F1466" s="78"/>
      <c r="G1466" s="78"/>
      <c r="H1466" s="78"/>
      <c r="I1466" s="78"/>
      <c r="J1466" s="78"/>
      <c r="K1466" s="78"/>
      <c r="L1466" s="78"/>
      <c r="M1466" s="79"/>
      <c r="N1466" s="79"/>
    </row>
    <row r="1467" spans="6:14" x14ac:dyDescent="0.25">
      <c r="F1467" s="76"/>
      <c r="G1467" s="76"/>
      <c r="H1467" s="76"/>
      <c r="I1467" s="78"/>
      <c r="J1467" s="78"/>
      <c r="K1467" s="78"/>
      <c r="L1467" s="78"/>
      <c r="M1467" s="79"/>
      <c r="N1467" s="79"/>
    </row>
    <row r="1468" spans="6:14" x14ac:dyDescent="0.25">
      <c r="F1468" s="78" t="s">
        <v>264</v>
      </c>
      <c r="G1468" s="78"/>
      <c r="H1468" s="78"/>
      <c r="I1468" s="78"/>
      <c r="J1468" s="78"/>
      <c r="K1468" s="78"/>
      <c r="L1468" s="78"/>
      <c r="M1468" s="79"/>
      <c r="N1468" s="79"/>
    </row>
    <row r="1469" spans="6:14" x14ac:dyDescent="0.25">
      <c r="F1469" s="78" t="s">
        <v>265</v>
      </c>
      <c r="G1469" s="78"/>
      <c r="H1469" s="78"/>
      <c r="I1469" s="78"/>
      <c r="J1469" s="78"/>
      <c r="K1469" s="78"/>
      <c r="L1469" s="78"/>
      <c r="M1469" s="79"/>
      <c r="N1469" s="79"/>
    </row>
    <row r="1470" spans="6:14" x14ac:dyDescent="0.25">
      <c r="F1470" s="78"/>
      <c r="G1470" s="78"/>
      <c r="H1470" s="78"/>
      <c r="I1470" s="78"/>
      <c r="J1470" s="78"/>
      <c r="K1470" s="78"/>
      <c r="L1470" s="78"/>
      <c r="M1470" s="79"/>
      <c r="N1470" s="79"/>
    </row>
    <row r="1471" spans="6:14" x14ac:dyDescent="0.25">
      <c r="F1471" s="76" t="s">
        <v>209</v>
      </c>
      <c r="G1471" s="77">
        <v>9029521</v>
      </c>
      <c r="H1471" s="78"/>
      <c r="I1471" s="78"/>
      <c r="J1471" s="76"/>
      <c r="K1471" s="76" t="s">
        <v>123</v>
      </c>
      <c r="L1471" s="78" t="s">
        <v>1087</v>
      </c>
      <c r="M1471" s="79"/>
      <c r="N1471" s="79"/>
    </row>
    <row r="1472" spans="6:14" x14ac:dyDescent="0.25">
      <c r="F1472" s="76" t="s">
        <v>211</v>
      </c>
      <c r="G1472" s="78" t="s">
        <v>1088</v>
      </c>
      <c r="H1472" s="78"/>
      <c r="I1472" s="78"/>
      <c r="J1472" s="76"/>
      <c r="K1472" s="76" t="s">
        <v>213</v>
      </c>
      <c r="L1472" s="78" t="s">
        <v>637</v>
      </c>
      <c r="M1472" s="79"/>
      <c r="N1472" s="79"/>
    </row>
    <row r="1473" spans="6:14" x14ac:dyDescent="0.25">
      <c r="F1473" s="76" t="s">
        <v>215</v>
      </c>
      <c r="G1473" s="78" t="s">
        <v>638</v>
      </c>
      <c r="H1473" s="78" t="s">
        <v>639</v>
      </c>
      <c r="I1473" s="80">
        <v>891346245</v>
      </c>
      <c r="J1473" s="76" t="s">
        <v>218</v>
      </c>
      <c r="K1473" s="78"/>
      <c r="L1473" s="78" t="s">
        <v>640</v>
      </c>
      <c r="M1473" s="79"/>
      <c r="N1473" s="79"/>
    </row>
    <row r="1474" spans="6:14" x14ac:dyDescent="0.25">
      <c r="F1474" s="76"/>
      <c r="G1474" s="78"/>
      <c r="H1474" s="78"/>
      <c r="I1474" s="78"/>
      <c r="J1474" s="76"/>
      <c r="K1474" s="76" t="s">
        <v>220</v>
      </c>
      <c r="L1474" s="78"/>
      <c r="M1474" s="79"/>
      <c r="N1474" s="79"/>
    </row>
    <row r="1475" spans="6:14" x14ac:dyDescent="0.25">
      <c r="F1475" s="76" t="s">
        <v>221</v>
      </c>
      <c r="G1475" s="78" t="s">
        <v>162</v>
      </c>
      <c r="H1475" s="78"/>
      <c r="I1475" s="78"/>
      <c r="J1475" s="76"/>
      <c r="K1475" s="76" t="s">
        <v>222</v>
      </c>
      <c r="L1475" s="78" t="s">
        <v>651</v>
      </c>
      <c r="M1475" s="79"/>
      <c r="N1475" s="79"/>
    </row>
    <row r="1476" spans="6:14" x14ac:dyDescent="0.25">
      <c r="F1476" s="78"/>
      <c r="G1476" s="78"/>
      <c r="H1476" s="78"/>
      <c r="I1476" s="78"/>
      <c r="J1476" s="78"/>
      <c r="K1476" s="78"/>
      <c r="L1476" s="78"/>
      <c r="M1476" s="79"/>
      <c r="N1476" s="79"/>
    </row>
    <row r="1477" spans="6:14" x14ac:dyDescent="0.25">
      <c r="F1477" s="76" t="s">
        <v>209</v>
      </c>
      <c r="G1477" s="77">
        <v>9029721</v>
      </c>
      <c r="H1477" s="78"/>
      <c r="I1477" s="78"/>
      <c r="J1477" s="76"/>
      <c r="K1477" s="76" t="s">
        <v>123</v>
      </c>
      <c r="L1477" s="78" t="s">
        <v>1089</v>
      </c>
      <c r="M1477" s="79"/>
      <c r="N1477" s="79"/>
    </row>
    <row r="1478" spans="6:14" x14ac:dyDescent="0.25">
      <c r="F1478" s="76" t="s">
        <v>211</v>
      </c>
      <c r="G1478" s="78" t="s">
        <v>636</v>
      </c>
      <c r="H1478" s="78"/>
      <c r="I1478" s="78"/>
      <c r="J1478" s="76"/>
      <c r="K1478" s="76" t="s">
        <v>213</v>
      </c>
      <c r="L1478" s="78" t="s">
        <v>637</v>
      </c>
      <c r="M1478" s="79"/>
      <c r="N1478" s="79"/>
    </row>
    <row r="1479" spans="6:14" x14ac:dyDescent="0.25">
      <c r="F1479" s="76" t="s">
        <v>215</v>
      </c>
      <c r="G1479" s="78" t="s">
        <v>638</v>
      </c>
      <c r="H1479" s="78" t="s">
        <v>639</v>
      </c>
      <c r="I1479" s="80">
        <v>891346245</v>
      </c>
      <c r="J1479" s="76" t="s">
        <v>218</v>
      </c>
      <c r="K1479" s="78"/>
      <c r="L1479" s="78" t="s">
        <v>640</v>
      </c>
      <c r="M1479" s="79"/>
      <c r="N1479" s="79"/>
    </row>
    <row r="1480" spans="6:14" x14ac:dyDescent="0.25">
      <c r="F1480" s="76"/>
      <c r="G1480" s="78"/>
      <c r="H1480" s="78"/>
      <c r="I1480" s="78"/>
      <c r="J1480" s="76"/>
      <c r="K1480" s="76" t="s">
        <v>220</v>
      </c>
      <c r="L1480" s="78"/>
      <c r="M1480" s="79"/>
      <c r="N1480" s="79"/>
    </row>
    <row r="1481" spans="6:14" x14ac:dyDescent="0.25">
      <c r="F1481" s="76" t="s">
        <v>221</v>
      </c>
      <c r="G1481" s="78" t="s">
        <v>162</v>
      </c>
      <c r="H1481" s="78"/>
      <c r="I1481" s="78"/>
      <c r="J1481" s="76"/>
      <c r="K1481" s="76" t="s">
        <v>222</v>
      </c>
      <c r="L1481" s="78" t="s">
        <v>651</v>
      </c>
      <c r="M1481" s="79"/>
      <c r="N1481" s="79"/>
    </row>
    <row r="1482" spans="6:14" x14ac:dyDescent="0.25">
      <c r="F1482" s="78"/>
      <c r="G1482" s="78"/>
      <c r="H1482" s="78"/>
      <c r="I1482" s="78"/>
      <c r="J1482" s="78"/>
      <c r="K1482" s="78"/>
      <c r="L1482" s="78"/>
      <c r="M1482" s="79"/>
      <c r="N1482" s="79"/>
    </row>
    <row r="1483" spans="6:14" x14ac:dyDescent="0.25">
      <c r="F1483" s="76" t="s">
        <v>209</v>
      </c>
      <c r="G1483" s="77">
        <v>9029921</v>
      </c>
      <c r="H1483" s="78"/>
      <c r="I1483" s="78"/>
      <c r="J1483" s="76"/>
      <c r="K1483" s="76" t="s">
        <v>123</v>
      </c>
      <c r="L1483" s="78" t="s">
        <v>1090</v>
      </c>
      <c r="M1483" s="79"/>
      <c r="N1483" s="79"/>
    </row>
    <row r="1484" spans="6:14" x14ac:dyDescent="0.25">
      <c r="F1484" s="76" t="s">
        <v>211</v>
      </c>
      <c r="G1484" s="78" t="s">
        <v>1091</v>
      </c>
      <c r="H1484" s="78"/>
      <c r="I1484" s="78"/>
      <c r="J1484" s="76"/>
      <c r="K1484" s="76" t="s">
        <v>213</v>
      </c>
      <c r="L1484" s="78" t="s">
        <v>1092</v>
      </c>
      <c r="M1484" s="79"/>
      <c r="N1484" s="79"/>
    </row>
    <row r="1485" spans="6:14" x14ac:dyDescent="0.25">
      <c r="F1485" s="76" t="s">
        <v>215</v>
      </c>
      <c r="G1485" s="78" t="s">
        <v>1093</v>
      </c>
      <c r="H1485" s="78" t="s">
        <v>391</v>
      </c>
      <c r="I1485" s="80">
        <v>530180000</v>
      </c>
      <c r="J1485" s="76" t="s">
        <v>218</v>
      </c>
      <c r="K1485" s="78"/>
      <c r="L1485" s="78" t="s">
        <v>1094</v>
      </c>
      <c r="M1485" s="79"/>
      <c r="N1485" s="79"/>
    </row>
    <row r="1486" spans="6:14" x14ac:dyDescent="0.25">
      <c r="F1486" s="76"/>
      <c r="G1486" s="78"/>
      <c r="H1486" s="78"/>
      <c r="I1486" s="78"/>
      <c r="J1486" s="76"/>
      <c r="K1486" s="76" t="s">
        <v>220</v>
      </c>
      <c r="L1486" s="78"/>
      <c r="M1486" s="79"/>
      <c r="N1486" s="79"/>
    </row>
    <row r="1487" spans="6:14" x14ac:dyDescent="0.25">
      <c r="F1487" s="76" t="s">
        <v>221</v>
      </c>
      <c r="G1487" s="78" t="s">
        <v>162</v>
      </c>
      <c r="H1487" s="78"/>
      <c r="I1487" s="78"/>
      <c r="J1487" s="76"/>
      <c r="K1487" s="76" t="s">
        <v>222</v>
      </c>
      <c r="L1487" s="78" t="s">
        <v>1095</v>
      </c>
      <c r="M1487" s="79"/>
      <c r="N1487" s="79"/>
    </row>
    <row r="1488" spans="6:14" x14ac:dyDescent="0.25">
      <c r="F1488" s="78"/>
      <c r="G1488" s="78"/>
      <c r="H1488" s="78"/>
      <c r="I1488" s="78"/>
      <c r="J1488" s="78"/>
      <c r="K1488" s="78"/>
      <c r="L1488" s="78"/>
      <c r="M1488" s="79"/>
      <c r="N1488" s="79"/>
    </row>
    <row r="1489" spans="6:14" x14ac:dyDescent="0.25">
      <c r="F1489" s="76" t="s">
        <v>209</v>
      </c>
      <c r="G1489" s="77">
        <v>9032021</v>
      </c>
      <c r="H1489" s="78"/>
      <c r="I1489" s="78"/>
      <c r="J1489" s="76"/>
      <c r="K1489" s="76" t="s">
        <v>123</v>
      </c>
      <c r="L1489" s="78" t="s">
        <v>1096</v>
      </c>
      <c r="M1489" s="79"/>
      <c r="N1489" s="79"/>
    </row>
    <row r="1490" spans="6:14" x14ac:dyDescent="0.25">
      <c r="F1490" s="76" t="s">
        <v>211</v>
      </c>
      <c r="G1490" s="78" t="s">
        <v>1097</v>
      </c>
      <c r="H1490" s="78"/>
      <c r="I1490" s="78"/>
      <c r="J1490" s="76"/>
      <c r="K1490" s="76" t="s">
        <v>213</v>
      </c>
      <c r="L1490" s="78" t="s">
        <v>1098</v>
      </c>
      <c r="M1490" s="79"/>
      <c r="N1490" s="79"/>
    </row>
    <row r="1491" spans="6:14" x14ac:dyDescent="0.25">
      <c r="F1491" s="76" t="s">
        <v>215</v>
      </c>
      <c r="G1491" s="78" t="s">
        <v>1099</v>
      </c>
      <c r="H1491" s="78" t="s">
        <v>554</v>
      </c>
      <c r="I1491" s="80">
        <v>730998314</v>
      </c>
      <c r="J1491" s="76" t="s">
        <v>218</v>
      </c>
      <c r="K1491" s="78"/>
      <c r="L1491" s="78" t="s">
        <v>1100</v>
      </c>
      <c r="M1491" s="79"/>
      <c r="N1491" s="79"/>
    </row>
    <row r="1492" spans="6:14" x14ac:dyDescent="0.25">
      <c r="F1492" s="76"/>
      <c r="G1492" s="78"/>
      <c r="H1492" s="78"/>
      <c r="I1492" s="78"/>
      <c r="J1492" s="76"/>
      <c r="K1492" s="76" t="s">
        <v>220</v>
      </c>
      <c r="L1492" s="78"/>
      <c r="M1492" s="79"/>
      <c r="N1492" s="79"/>
    </row>
    <row r="1493" spans="6:14" x14ac:dyDescent="0.25">
      <c r="F1493" s="76" t="s">
        <v>221</v>
      </c>
      <c r="G1493" s="78" t="s">
        <v>162</v>
      </c>
      <c r="H1493" s="78"/>
      <c r="I1493" s="78"/>
      <c r="J1493" s="76"/>
      <c r="K1493" s="76" t="s">
        <v>222</v>
      </c>
      <c r="L1493" s="78" t="s">
        <v>162</v>
      </c>
      <c r="M1493" s="79"/>
      <c r="N1493" s="79"/>
    </row>
    <row r="1494" spans="6:14" x14ac:dyDescent="0.25">
      <c r="F1494" s="78"/>
      <c r="G1494" s="78"/>
      <c r="H1494" s="78"/>
      <c r="I1494" s="78"/>
      <c r="J1494" s="78"/>
      <c r="K1494" s="78"/>
      <c r="L1494" s="78"/>
      <c r="M1494" s="79"/>
      <c r="N1494" s="79"/>
    </row>
    <row r="1495" spans="6:14" x14ac:dyDescent="0.25">
      <c r="F1495" s="76" t="s">
        <v>209</v>
      </c>
      <c r="G1495" s="77">
        <v>9032921</v>
      </c>
      <c r="H1495" s="78"/>
      <c r="I1495" s="78"/>
      <c r="J1495" s="76"/>
      <c r="K1495" s="76" t="s">
        <v>123</v>
      </c>
      <c r="L1495" s="78" t="s">
        <v>1101</v>
      </c>
      <c r="M1495" s="79"/>
      <c r="N1495" s="79"/>
    </row>
    <row r="1496" spans="6:14" x14ac:dyDescent="0.25">
      <c r="F1496" s="76" t="s">
        <v>211</v>
      </c>
      <c r="G1496" s="78" t="s">
        <v>1102</v>
      </c>
      <c r="H1496" s="78"/>
      <c r="I1496" s="78"/>
      <c r="J1496" s="76"/>
      <c r="K1496" s="76" t="s">
        <v>213</v>
      </c>
      <c r="L1496" s="78" t="s">
        <v>1103</v>
      </c>
      <c r="M1496" s="79"/>
      <c r="N1496" s="79"/>
    </row>
    <row r="1497" spans="6:14" x14ac:dyDescent="0.25">
      <c r="F1497" s="76" t="s">
        <v>215</v>
      </c>
      <c r="G1497" s="78" t="s">
        <v>783</v>
      </c>
      <c r="H1497" s="78" t="s">
        <v>358</v>
      </c>
      <c r="I1497" s="80">
        <v>770701457</v>
      </c>
      <c r="J1497" s="76" t="s">
        <v>218</v>
      </c>
      <c r="K1497" s="78"/>
      <c r="L1497" s="78" t="s">
        <v>1104</v>
      </c>
      <c r="M1497" s="79"/>
      <c r="N1497" s="79"/>
    </row>
    <row r="1498" spans="6:14" x14ac:dyDescent="0.25">
      <c r="F1498" s="76"/>
      <c r="G1498" s="78"/>
      <c r="H1498" s="78"/>
      <c r="I1498" s="78"/>
      <c r="J1498" s="76"/>
      <c r="K1498" s="76" t="s">
        <v>220</v>
      </c>
      <c r="L1498" s="78"/>
      <c r="M1498" s="79"/>
      <c r="N1498" s="79"/>
    </row>
    <row r="1499" spans="6:14" x14ac:dyDescent="0.25">
      <c r="F1499" s="76" t="s">
        <v>221</v>
      </c>
      <c r="G1499" s="78" t="s">
        <v>162</v>
      </c>
      <c r="H1499" s="78"/>
      <c r="I1499" s="78"/>
      <c r="J1499" s="76"/>
      <c r="K1499" s="76" t="s">
        <v>222</v>
      </c>
      <c r="L1499" s="78" t="s">
        <v>162</v>
      </c>
      <c r="M1499" s="79"/>
      <c r="N1499" s="79"/>
    </row>
    <row r="1500" spans="6:14" x14ac:dyDescent="0.25">
      <c r="F1500" s="78"/>
      <c r="G1500" s="78"/>
      <c r="H1500" s="78"/>
      <c r="I1500" s="78"/>
      <c r="J1500" s="78"/>
      <c r="K1500" s="78"/>
      <c r="L1500" s="78"/>
      <c r="M1500" s="79"/>
      <c r="N1500" s="79"/>
    </row>
    <row r="1501" spans="6:14" x14ac:dyDescent="0.25">
      <c r="F1501" s="76" t="s">
        <v>209</v>
      </c>
      <c r="G1501" s="77">
        <v>9033121</v>
      </c>
      <c r="H1501" s="78"/>
      <c r="I1501" s="78"/>
      <c r="J1501" s="76"/>
      <c r="K1501" s="76" t="s">
        <v>123</v>
      </c>
      <c r="L1501" s="78" t="s">
        <v>1105</v>
      </c>
      <c r="M1501" s="79"/>
      <c r="N1501" s="79"/>
    </row>
    <row r="1502" spans="6:14" x14ac:dyDescent="0.25">
      <c r="F1502" s="76" t="s">
        <v>211</v>
      </c>
      <c r="G1502" s="78" t="s">
        <v>636</v>
      </c>
      <c r="H1502" s="78"/>
      <c r="I1502" s="78"/>
      <c r="J1502" s="76"/>
      <c r="K1502" s="76" t="s">
        <v>213</v>
      </c>
      <c r="L1502" s="78" t="s">
        <v>637</v>
      </c>
      <c r="M1502" s="79"/>
      <c r="N1502" s="79"/>
    </row>
    <row r="1503" spans="6:14" x14ac:dyDescent="0.25">
      <c r="F1503" s="76" t="s">
        <v>215</v>
      </c>
      <c r="G1503" s="78" t="s">
        <v>638</v>
      </c>
      <c r="H1503" s="78" t="s">
        <v>639</v>
      </c>
      <c r="I1503" s="80">
        <v>891346245</v>
      </c>
      <c r="J1503" s="76" t="s">
        <v>218</v>
      </c>
      <c r="K1503" s="78"/>
      <c r="L1503" s="78" t="s">
        <v>640</v>
      </c>
      <c r="M1503" s="79"/>
      <c r="N1503" s="79"/>
    </row>
    <row r="1504" spans="6:14" x14ac:dyDescent="0.25">
      <c r="F1504" s="76"/>
      <c r="G1504" s="78"/>
      <c r="H1504" s="78"/>
      <c r="I1504" s="78"/>
      <c r="J1504" s="76"/>
      <c r="K1504" s="76" t="s">
        <v>220</v>
      </c>
      <c r="L1504" s="78"/>
      <c r="M1504" s="79"/>
      <c r="N1504" s="79"/>
    </row>
    <row r="1505" spans="6:14" x14ac:dyDescent="0.25">
      <c r="F1505" s="76" t="s">
        <v>221</v>
      </c>
      <c r="G1505" s="78" t="s">
        <v>162</v>
      </c>
      <c r="H1505" s="78"/>
      <c r="I1505" s="78"/>
      <c r="J1505" s="76"/>
      <c r="K1505" s="76" t="s">
        <v>222</v>
      </c>
      <c r="L1505" s="78" t="s">
        <v>651</v>
      </c>
      <c r="M1505" s="79"/>
      <c r="N1505" s="79"/>
    </row>
    <row r="1506" spans="6:14" x14ac:dyDescent="0.25">
      <c r="F1506" s="78"/>
      <c r="G1506" s="78"/>
      <c r="H1506" s="78"/>
      <c r="I1506" s="78"/>
      <c r="J1506" s="78"/>
      <c r="K1506" s="78"/>
      <c r="L1506" s="78"/>
      <c r="M1506" s="79"/>
      <c r="N1506" s="79"/>
    </row>
    <row r="1507" spans="6:14" x14ac:dyDescent="0.25">
      <c r="F1507" s="76" t="s">
        <v>209</v>
      </c>
      <c r="G1507" s="77">
        <v>9033821</v>
      </c>
      <c r="H1507" s="78"/>
      <c r="I1507" s="78"/>
      <c r="J1507" s="76"/>
      <c r="K1507" s="76" t="s">
        <v>123</v>
      </c>
      <c r="L1507" s="78" t="s">
        <v>1106</v>
      </c>
      <c r="M1507" s="79"/>
      <c r="N1507" s="79"/>
    </row>
    <row r="1508" spans="6:14" x14ac:dyDescent="0.25">
      <c r="F1508" s="76" t="s">
        <v>211</v>
      </c>
      <c r="G1508" s="78" t="s">
        <v>1107</v>
      </c>
      <c r="H1508" s="78"/>
      <c r="I1508" s="78"/>
      <c r="J1508" s="76"/>
      <c r="K1508" s="76" t="s">
        <v>213</v>
      </c>
      <c r="L1508" s="78" t="s">
        <v>1108</v>
      </c>
      <c r="M1508" s="79"/>
      <c r="N1508" s="79"/>
    </row>
    <row r="1509" spans="6:14" x14ac:dyDescent="0.25">
      <c r="F1509" s="76" t="s">
        <v>215</v>
      </c>
      <c r="G1509" s="78" t="s">
        <v>1109</v>
      </c>
      <c r="H1509" s="78" t="s">
        <v>554</v>
      </c>
      <c r="I1509" s="80">
        <v>741191635</v>
      </c>
      <c r="J1509" s="76" t="s">
        <v>218</v>
      </c>
      <c r="K1509" s="78"/>
      <c r="L1509" s="78" t="s">
        <v>1110</v>
      </c>
      <c r="M1509" s="79"/>
      <c r="N1509" s="79"/>
    </row>
    <row r="1510" spans="6:14" x14ac:dyDescent="0.25">
      <c r="F1510" s="76"/>
      <c r="G1510" s="78"/>
      <c r="H1510" s="78"/>
      <c r="I1510" s="78"/>
      <c r="J1510" s="76"/>
      <c r="K1510" s="76" t="s">
        <v>220</v>
      </c>
      <c r="L1510" s="78"/>
      <c r="M1510" s="79"/>
      <c r="N1510" s="79"/>
    </row>
    <row r="1511" spans="6:14" x14ac:dyDescent="0.25">
      <c r="F1511" s="76" t="s">
        <v>221</v>
      </c>
      <c r="G1511" s="78" t="s">
        <v>162</v>
      </c>
      <c r="H1511" s="78"/>
      <c r="I1511" s="78"/>
      <c r="J1511" s="76"/>
      <c r="K1511" s="76" t="s">
        <v>222</v>
      </c>
      <c r="L1511" s="78" t="s">
        <v>1111</v>
      </c>
      <c r="M1511" s="79"/>
      <c r="N1511" s="79"/>
    </row>
    <row r="1512" spans="6:14" x14ac:dyDescent="0.25">
      <c r="F1512" s="78"/>
      <c r="G1512" s="78"/>
      <c r="H1512" s="78"/>
      <c r="I1512" s="78"/>
      <c r="J1512" s="78"/>
      <c r="K1512" s="78"/>
      <c r="L1512" s="78"/>
      <c r="M1512" s="79"/>
      <c r="N1512" s="79"/>
    </row>
    <row r="1513" spans="6:14" x14ac:dyDescent="0.25">
      <c r="F1513" s="78"/>
      <c r="G1513" s="78"/>
      <c r="H1513" s="78"/>
      <c r="I1513" s="78"/>
      <c r="J1513" s="81" t="s">
        <v>262</v>
      </c>
      <c r="K1513" s="82">
        <v>30</v>
      </c>
      <c r="L1513" s="81" t="s">
        <v>263</v>
      </c>
      <c r="M1513" s="79"/>
      <c r="N1513" s="79"/>
    </row>
    <row r="1514" spans="6:14" x14ac:dyDescent="0.25">
      <c r="F1514" s="78"/>
      <c r="G1514" s="78"/>
      <c r="H1514" s="78"/>
      <c r="I1514" s="78"/>
      <c r="J1514" s="78"/>
      <c r="K1514" s="78"/>
      <c r="L1514" s="78"/>
      <c r="M1514" s="79"/>
      <c r="N1514" s="79"/>
    </row>
    <row r="1515" spans="6:14" x14ac:dyDescent="0.25">
      <c r="F1515" s="76"/>
      <c r="G1515" s="76"/>
      <c r="H1515" s="76"/>
      <c r="I1515" s="78"/>
      <c r="J1515" s="78"/>
      <c r="K1515" s="78"/>
      <c r="L1515" s="78"/>
      <c r="M1515" s="79"/>
      <c r="N1515" s="79"/>
    </row>
    <row r="1516" spans="6:14" x14ac:dyDescent="0.25">
      <c r="F1516" s="78" t="s">
        <v>264</v>
      </c>
      <c r="G1516" s="78"/>
      <c r="H1516" s="78"/>
      <c r="I1516" s="78"/>
      <c r="J1516" s="78"/>
      <c r="K1516" s="78"/>
      <c r="L1516" s="78"/>
      <c r="M1516" s="79"/>
      <c r="N1516" s="79"/>
    </row>
    <row r="1517" spans="6:14" x14ac:dyDescent="0.25">
      <c r="F1517" s="78" t="s">
        <v>265</v>
      </c>
      <c r="G1517" s="78"/>
      <c r="H1517" s="78"/>
      <c r="I1517" s="78"/>
      <c r="J1517" s="78"/>
      <c r="K1517" s="78"/>
      <c r="L1517" s="78"/>
      <c r="M1517" s="79"/>
      <c r="N1517" s="79"/>
    </row>
    <row r="1518" spans="6:14" x14ac:dyDescent="0.25">
      <c r="F1518" s="78"/>
      <c r="G1518" s="78"/>
      <c r="H1518" s="78"/>
      <c r="I1518" s="78"/>
      <c r="J1518" s="78"/>
      <c r="K1518" s="78"/>
      <c r="L1518" s="78"/>
      <c r="M1518" s="79"/>
      <c r="N1518" s="79"/>
    </row>
    <row r="1519" spans="6:14" x14ac:dyDescent="0.25">
      <c r="F1519" s="76" t="s">
        <v>209</v>
      </c>
      <c r="G1519" s="77">
        <v>9035221</v>
      </c>
      <c r="H1519" s="78"/>
      <c r="I1519" s="78"/>
      <c r="J1519" s="76"/>
      <c r="K1519" s="76" t="s">
        <v>123</v>
      </c>
      <c r="L1519" s="78" t="s">
        <v>1112</v>
      </c>
      <c r="M1519" s="79"/>
      <c r="N1519" s="79"/>
    </row>
    <row r="1520" spans="6:14" x14ac:dyDescent="0.25">
      <c r="F1520" s="76" t="s">
        <v>211</v>
      </c>
      <c r="G1520" s="78" t="s">
        <v>636</v>
      </c>
      <c r="H1520" s="78"/>
      <c r="I1520" s="78"/>
      <c r="J1520" s="76"/>
      <c r="K1520" s="76" t="s">
        <v>213</v>
      </c>
      <c r="L1520" s="78" t="s">
        <v>637</v>
      </c>
      <c r="M1520" s="79"/>
      <c r="N1520" s="79"/>
    </row>
    <row r="1521" spans="6:14" x14ac:dyDescent="0.25">
      <c r="F1521" s="76" t="s">
        <v>215</v>
      </c>
      <c r="G1521" s="78" t="s">
        <v>638</v>
      </c>
      <c r="H1521" s="78" t="s">
        <v>639</v>
      </c>
      <c r="I1521" s="80">
        <v>891346245</v>
      </c>
      <c r="J1521" s="76" t="s">
        <v>218</v>
      </c>
      <c r="K1521" s="78"/>
      <c r="L1521" s="78" t="s">
        <v>640</v>
      </c>
      <c r="M1521" s="79"/>
      <c r="N1521" s="79"/>
    </row>
    <row r="1522" spans="6:14" x14ac:dyDescent="0.25">
      <c r="F1522" s="76"/>
      <c r="G1522" s="78"/>
      <c r="H1522" s="78"/>
      <c r="I1522" s="78"/>
      <c r="J1522" s="76"/>
      <c r="K1522" s="76" t="s">
        <v>220</v>
      </c>
      <c r="L1522" s="78"/>
      <c r="M1522" s="79"/>
      <c r="N1522" s="79"/>
    </row>
    <row r="1523" spans="6:14" x14ac:dyDescent="0.25">
      <c r="F1523" s="76" t="s">
        <v>221</v>
      </c>
      <c r="G1523" s="78" t="s">
        <v>162</v>
      </c>
      <c r="H1523" s="78"/>
      <c r="I1523" s="78"/>
      <c r="J1523" s="76"/>
      <c r="K1523" s="76" t="s">
        <v>222</v>
      </c>
      <c r="L1523" s="78" t="s">
        <v>651</v>
      </c>
      <c r="M1523" s="79"/>
      <c r="N1523" s="79"/>
    </row>
    <row r="1524" spans="6:14" x14ac:dyDescent="0.25">
      <c r="F1524" s="78"/>
      <c r="G1524" s="78"/>
      <c r="H1524" s="78"/>
      <c r="I1524" s="78"/>
      <c r="J1524" s="78"/>
      <c r="K1524" s="78"/>
      <c r="L1524" s="78"/>
      <c r="M1524" s="79"/>
      <c r="N1524" s="79"/>
    </row>
    <row r="1525" spans="6:14" x14ac:dyDescent="0.25">
      <c r="F1525" s="76" t="s">
        <v>209</v>
      </c>
      <c r="G1525" s="77">
        <v>9035521</v>
      </c>
      <c r="H1525" s="78"/>
      <c r="I1525" s="78"/>
      <c r="J1525" s="76"/>
      <c r="K1525" s="76" t="s">
        <v>123</v>
      </c>
      <c r="L1525" s="78" t="s">
        <v>1113</v>
      </c>
      <c r="M1525" s="79"/>
      <c r="N1525" s="79"/>
    </row>
    <row r="1526" spans="6:14" x14ac:dyDescent="0.25">
      <c r="F1526" s="76" t="s">
        <v>211</v>
      </c>
      <c r="G1526" s="78" t="s">
        <v>636</v>
      </c>
      <c r="H1526" s="78"/>
      <c r="I1526" s="78"/>
      <c r="J1526" s="76"/>
      <c r="K1526" s="76" t="s">
        <v>213</v>
      </c>
      <c r="L1526" s="78" t="s">
        <v>637</v>
      </c>
      <c r="M1526" s="79"/>
      <c r="N1526" s="79"/>
    </row>
    <row r="1527" spans="6:14" x14ac:dyDescent="0.25">
      <c r="F1527" s="76" t="s">
        <v>215</v>
      </c>
      <c r="G1527" s="78" t="s">
        <v>638</v>
      </c>
      <c r="H1527" s="78" t="s">
        <v>639</v>
      </c>
      <c r="I1527" s="80">
        <v>891346245</v>
      </c>
      <c r="J1527" s="76" t="s">
        <v>218</v>
      </c>
      <c r="K1527" s="78"/>
      <c r="L1527" s="78" t="s">
        <v>640</v>
      </c>
      <c r="M1527" s="79"/>
      <c r="N1527" s="79"/>
    </row>
    <row r="1528" spans="6:14" x14ac:dyDescent="0.25">
      <c r="F1528" s="76"/>
      <c r="G1528" s="78"/>
      <c r="H1528" s="78"/>
      <c r="I1528" s="78"/>
      <c r="J1528" s="76"/>
      <c r="K1528" s="76" t="s">
        <v>220</v>
      </c>
      <c r="L1528" s="78"/>
      <c r="M1528" s="79"/>
      <c r="N1528" s="79"/>
    </row>
    <row r="1529" spans="6:14" x14ac:dyDescent="0.25">
      <c r="F1529" s="76" t="s">
        <v>221</v>
      </c>
      <c r="G1529" s="78" t="s">
        <v>162</v>
      </c>
      <c r="H1529" s="78"/>
      <c r="I1529" s="78"/>
      <c r="J1529" s="76"/>
      <c r="K1529" s="76" t="s">
        <v>222</v>
      </c>
      <c r="L1529" s="78" t="s">
        <v>651</v>
      </c>
      <c r="M1529" s="79"/>
      <c r="N1529" s="79"/>
    </row>
    <row r="1530" spans="6:14" x14ac:dyDescent="0.25">
      <c r="F1530" s="78"/>
      <c r="G1530" s="78"/>
      <c r="H1530" s="78"/>
      <c r="I1530" s="78"/>
      <c r="J1530" s="78"/>
      <c r="K1530" s="78"/>
      <c r="L1530" s="78"/>
      <c r="M1530" s="79"/>
      <c r="N1530" s="79"/>
    </row>
    <row r="1531" spans="6:14" x14ac:dyDescent="0.25">
      <c r="F1531" s="76" t="s">
        <v>209</v>
      </c>
      <c r="G1531" s="77">
        <v>9035721</v>
      </c>
      <c r="H1531" s="78"/>
      <c r="I1531" s="78"/>
      <c r="J1531" s="76"/>
      <c r="K1531" s="76" t="s">
        <v>123</v>
      </c>
      <c r="L1531" s="78" t="s">
        <v>1114</v>
      </c>
      <c r="M1531" s="79"/>
      <c r="N1531" s="79"/>
    </row>
    <row r="1532" spans="6:14" x14ac:dyDescent="0.25">
      <c r="F1532" s="76" t="s">
        <v>211</v>
      </c>
      <c r="G1532" s="78" t="s">
        <v>1115</v>
      </c>
      <c r="H1532" s="78"/>
      <c r="I1532" s="78"/>
      <c r="J1532" s="76"/>
      <c r="K1532" s="76" t="s">
        <v>213</v>
      </c>
      <c r="L1532" s="78" t="s">
        <v>1116</v>
      </c>
      <c r="M1532" s="79"/>
      <c r="N1532" s="79"/>
    </row>
    <row r="1533" spans="6:14" x14ac:dyDescent="0.25">
      <c r="F1533" s="76" t="s">
        <v>215</v>
      </c>
      <c r="G1533" s="83" t="s">
        <v>1117</v>
      </c>
      <c r="H1533" s="78" t="s">
        <v>547</v>
      </c>
      <c r="I1533" s="80">
        <v>334018104</v>
      </c>
      <c r="J1533" s="76" t="s">
        <v>218</v>
      </c>
      <c r="K1533" s="78"/>
      <c r="L1533" s="78" t="s">
        <v>363</v>
      </c>
      <c r="M1533" s="79"/>
      <c r="N1533" s="79"/>
    </row>
    <row r="1534" spans="6:14" x14ac:dyDescent="0.25">
      <c r="F1534" s="76"/>
      <c r="G1534" s="83" t="s">
        <v>1118</v>
      </c>
      <c r="H1534" s="78"/>
      <c r="I1534" s="78"/>
      <c r="J1534" s="76"/>
      <c r="K1534" s="76" t="s">
        <v>220</v>
      </c>
      <c r="L1534" s="78"/>
      <c r="M1534" s="79"/>
      <c r="N1534" s="79"/>
    </row>
    <row r="1535" spans="6:14" x14ac:dyDescent="0.25">
      <c r="F1535" s="76" t="s">
        <v>221</v>
      </c>
      <c r="G1535" s="78" t="s">
        <v>162</v>
      </c>
      <c r="H1535" s="78"/>
      <c r="I1535" s="78"/>
      <c r="J1535" s="76"/>
      <c r="K1535" s="76" t="s">
        <v>222</v>
      </c>
      <c r="L1535" s="78" t="s">
        <v>162</v>
      </c>
      <c r="M1535" s="79"/>
      <c r="N1535" s="79"/>
    </row>
    <row r="1536" spans="6:14" x14ac:dyDescent="0.25">
      <c r="F1536" s="78"/>
      <c r="G1536" s="78"/>
      <c r="H1536" s="78"/>
      <c r="I1536" s="78"/>
      <c r="J1536" s="78"/>
      <c r="K1536" s="78"/>
      <c r="L1536" s="78"/>
      <c r="M1536" s="79"/>
      <c r="N1536" s="79"/>
    </row>
    <row r="1537" spans="6:14" x14ac:dyDescent="0.25">
      <c r="F1537" s="76" t="s">
        <v>209</v>
      </c>
      <c r="G1537" s="77">
        <v>9035821</v>
      </c>
      <c r="H1537" s="78"/>
      <c r="I1537" s="78"/>
      <c r="J1537" s="76"/>
      <c r="K1537" s="76" t="s">
        <v>123</v>
      </c>
      <c r="L1537" s="78" t="s">
        <v>1119</v>
      </c>
      <c r="M1537" s="79"/>
      <c r="N1537" s="79"/>
    </row>
    <row r="1538" spans="6:14" x14ac:dyDescent="0.25">
      <c r="F1538" s="76" t="s">
        <v>211</v>
      </c>
      <c r="G1538" s="78" t="s">
        <v>257</v>
      </c>
      <c r="H1538" s="78"/>
      <c r="I1538" s="78"/>
      <c r="J1538" s="76"/>
      <c r="K1538" s="76" t="s">
        <v>213</v>
      </c>
      <c r="L1538" s="78" t="s">
        <v>1120</v>
      </c>
      <c r="M1538" s="79"/>
      <c r="N1538" s="79"/>
    </row>
    <row r="1539" spans="6:14" x14ac:dyDescent="0.25">
      <c r="F1539" s="76" t="s">
        <v>215</v>
      </c>
      <c r="G1539" s="78" t="s">
        <v>1121</v>
      </c>
      <c r="H1539" s="78" t="s">
        <v>358</v>
      </c>
      <c r="I1539" s="80">
        <v>785012931</v>
      </c>
      <c r="J1539" s="76" t="s">
        <v>218</v>
      </c>
      <c r="K1539" s="78"/>
      <c r="L1539" s="78" t="s">
        <v>1122</v>
      </c>
      <c r="M1539" s="79"/>
      <c r="N1539" s="79"/>
    </row>
    <row r="1540" spans="6:14" x14ac:dyDescent="0.25">
      <c r="F1540" s="76"/>
      <c r="G1540" s="78"/>
      <c r="H1540" s="78"/>
      <c r="I1540" s="78"/>
      <c r="J1540" s="76"/>
      <c r="K1540" s="76" t="s">
        <v>220</v>
      </c>
      <c r="L1540" s="78"/>
      <c r="M1540" s="79"/>
      <c r="N1540" s="79"/>
    </row>
    <row r="1541" spans="6:14" x14ac:dyDescent="0.25">
      <c r="F1541" s="76" t="s">
        <v>221</v>
      </c>
      <c r="G1541" s="78" t="s">
        <v>162</v>
      </c>
      <c r="H1541" s="78"/>
      <c r="I1541" s="78"/>
      <c r="J1541" s="76"/>
      <c r="K1541" s="76" t="s">
        <v>222</v>
      </c>
      <c r="L1541" s="78" t="s">
        <v>162</v>
      </c>
      <c r="M1541" s="79"/>
      <c r="N1541" s="79"/>
    </row>
    <row r="1542" spans="6:14" x14ac:dyDescent="0.25">
      <c r="F1542" s="78"/>
      <c r="G1542" s="78"/>
      <c r="H1542" s="78"/>
      <c r="I1542" s="78"/>
      <c r="J1542" s="78"/>
      <c r="K1542" s="78"/>
      <c r="L1542" s="78"/>
      <c r="M1542" s="79"/>
      <c r="N1542" s="79"/>
    </row>
    <row r="1543" spans="6:14" x14ac:dyDescent="0.25">
      <c r="F1543" s="76" t="s">
        <v>209</v>
      </c>
      <c r="G1543" s="77">
        <v>9036721</v>
      </c>
      <c r="H1543" s="78"/>
      <c r="I1543" s="78"/>
      <c r="J1543" s="76"/>
      <c r="K1543" s="76" t="s">
        <v>123</v>
      </c>
      <c r="L1543" s="78" t="s">
        <v>1123</v>
      </c>
      <c r="M1543" s="79"/>
      <c r="N1543" s="79"/>
    </row>
    <row r="1544" spans="6:14" x14ac:dyDescent="0.25">
      <c r="F1544" s="76" t="s">
        <v>211</v>
      </c>
      <c r="G1544" s="78" t="s">
        <v>650</v>
      </c>
      <c r="H1544" s="78"/>
      <c r="I1544" s="78"/>
      <c r="J1544" s="76"/>
      <c r="K1544" s="76" t="s">
        <v>213</v>
      </c>
      <c r="L1544" s="78" t="s">
        <v>637</v>
      </c>
      <c r="M1544" s="79"/>
      <c r="N1544" s="79"/>
    </row>
    <row r="1545" spans="6:14" x14ac:dyDescent="0.25">
      <c r="F1545" s="76" t="s">
        <v>215</v>
      </c>
      <c r="G1545" s="78" t="s">
        <v>638</v>
      </c>
      <c r="H1545" s="78" t="s">
        <v>639</v>
      </c>
      <c r="I1545" s="80">
        <v>891346245</v>
      </c>
      <c r="J1545" s="76" t="s">
        <v>218</v>
      </c>
      <c r="K1545" s="78"/>
      <c r="L1545" s="78" t="s">
        <v>1124</v>
      </c>
      <c r="M1545" s="79"/>
      <c r="N1545" s="79"/>
    </row>
    <row r="1546" spans="6:14" x14ac:dyDescent="0.25">
      <c r="F1546" s="76"/>
      <c r="G1546" s="78"/>
      <c r="H1546" s="78"/>
      <c r="I1546" s="78"/>
      <c r="J1546" s="76"/>
      <c r="K1546" s="76" t="s">
        <v>220</v>
      </c>
      <c r="L1546" s="78"/>
      <c r="M1546" s="79"/>
      <c r="N1546" s="79"/>
    </row>
    <row r="1547" spans="6:14" x14ac:dyDescent="0.25">
      <c r="F1547" s="76" t="s">
        <v>221</v>
      </c>
      <c r="G1547" s="78" t="s">
        <v>162</v>
      </c>
      <c r="H1547" s="78"/>
      <c r="I1547" s="78"/>
      <c r="J1547" s="76"/>
      <c r="K1547" s="76" t="s">
        <v>222</v>
      </c>
      <c r="L1547" s="78" t="s">
        <v>1125</v>
      </c>
      <c r="M1547" s="79"/>
      <c r="N1547" s="79"/>
    </row>
    <row r="1548" spans="6:14" x14ac:dyDescent="0.25">
      <c r="F1548" s="78"/>
      <c r="G1548" s="78"/>
      <c r="H1548" s="78"/>
      <c r="I1548" s="78"/>
      <c r="J1548" s="78"/>
      <c r="K1548" s="78"/>
      <c r="L1548" s="78"/>
      <c r="M1548" s="79"/>
      <c r="N1548" s="79"/>
    </row>
    <row r="1549" spans="6:14" x14ac:dyDescent="0.25">
      <c r="F1549" s="76" t="s">
        <v>209</v>
      </c>
      <c r="G1549" s="77">
        <v>9036921</v>
      </c>
      <c r="H1549" s="78"/>
      <c r="I1549" s="78"/>
      <c r="J1549" s="76"/>
      <c r="K1549" s="76" t="s">
        <v>123</v>
      </c>
      <c r="L1549" s="78" t="s">
        <v>1126</v>
      </c>
      <c r="M1549" s="79"/>
      <c r="N1549" s="79"/>
    </row>
    <row r="1550" spans="6:14" x14ac:dyDescent="0.25">
      <c r="F1550" s="76" t="s">
        <v>211</v>
      </c>
      <c r="G1550" s="78" t="s">
        <v>636</v>
      </c>
      <c r="H1550" s="78"/>
      <c r="I1550" s="78"/>
      <c r="J1550" s="76"/>
      <c r="K1550" s="76" t="s">
        <v>213</v>
      </c>
      <c r="L1550" s="78" t="s">
        <v>637</v>
      </c>
      <c r="M1550" s="79"/>
      <c r="N1550" s="79"/>
    </row>
    <row r="1551" spans="6:14" x14ac:dyDescent="0.25">
      <c r="F1551" s="76" t="s">
        <v>215</v>
      </c>
      <c r="G1551" s="78" t="s">
        <v>638</v>
      </c>
      <c r="H1551" s="78" t="s">
        <v>639</v>
      </c>
      <c r="I1551" s="80">
        <v>891346245</v>
      </c>
      <c r="J1551" s="76" t="s">
        <v>218</v>
      </c>
      <c r="K1551" s="78"/>
      <c r="L1551" s="78" t="s">
        <v>640</v>
      </c>
      <c r="M1551" s="79"/>
      <c r="N1551" s="79"/>
    </row>
    <row r="1552" spans="6:14" x14ac:dyDescent="0.25">
      <c r="F1552" s="76"/>
      <c r="G1552" s="78"/>
      <c r="H1552" s="78"/>
      <c r="I1552" s="78"/>
      <c r="J1552" s="76"/>
      <c r="K1552" s="76" t="s">
        <v>220</v>
      </c>
      <c r="L1552" s="78"/>
      <c r="M1552" s="79"/>
      <c r="N1552" s="79"/>
    </row>
    <row r="1553" spans="6:14" x14ac:dyDescent="0.25">
      <c r="F1553" s="76" t="s">
        <v>221</v>
      </c>
      <c r="G1553" s="78" t="s">
        <v>162</v>
      </c>
      <c r="H1553" s="78"/>
      <c r="I1553" s="78"/>
      <c r="J1553" s="76"/>
      <c r="K1553" s="76" t="s">
        <v>222</v>
      </c>
      <c r="L1553" s="78" t="s">
        <v>651</v>
      </c>
      <c r="M1553" s="79"/>
      <c r="N1553" s="79"/>
    </row>
    <row r="1554" spans="6:14" x14ac:dyDescent="0.25">
      <c r="F1554" s="78"/>
      <c r="G1554" s="78"/>
      <c r="H1554" s="78"/>
      <c r="I1554" s="78"/>
      <c r="J1554" s="78"/>
      <c r="K1554" s="78"/>
      <c r="L1554" s="78"/>
      <c r="M1554" s="79"/>
      <c r="N1554" s="79"/>
    </row>
    <row r="1555" spans="6:14" x14ac:dyDescent="0.25">
      <c r="F1555" s="76" t="s">
        <v>209</v>
      </c>
      <c r="G1555" s="77">
        <v>9037221</v>
      </c>
      <c r="H1555" s="78"/>
      <c r="I1555" s="78"/>
      <c r="J1555" s="76"/>
      <c r="K1555" s="76" t="s">
        <v>123</v>
      </c>
      <c r="L1555" s="78" t="s">
        <v>716</v>
      </c>
      <c r="M1555" s="79"/>
      <c r="N1555" s="79"/>
    </row>
    <row r="1556" spans="6:14" x14ac:dyDescent="0.25">
      <c r="F1556" s="76" t="s">
        <v>211</v>
      </c>
      <c r="G1556" s="78" t="s">
        <v>636</v>
      </c>
      <c r="H1556" s="78"/>
      <c r="I1556" s="78"/>
      <c r="J1556" s="76"/>
      <c r="K1556" s="76" t="s">
        <v>213</v>
      </c>
      <c r="L1556" s="78" t="s">
        <v>637</v>
      </c>
      <c r="M1556" s="79"/>
      <c r="N1556" s="79"/>
    </row>
    <row r="1557" spans="6:14" x14ac:dyDescent="0.25">
      <c r="F1557" s="76" t="s">
        <v>215</v>
      </c>
      <c r="G1557" s="78" t="s">
        <v>638</v>
      </c>
      <c r="H1557" s="78" t="s">
        <v>639</v>
      </c>
      <c r="I1557" s="80">
        <v>891346245</v>
      </c>
      <c r="J1557" s="76" t="s">
        <v>218</v>
      </c>
      <c r="K1557" s="78"/>
      <c r="L1557" s="78" t="s">
        <v>640</v>
      </c>
      <c r="M1557" s="79"/>
      <c r="N1557" s="79"/>
    </row>
    <row r="1558" spans="6:14" x14ac:dyDescent="0.25">
      <c r="F1558" s="76"/>
      <c r="G1558" s="78"/>
      <c r="H1558" s="78"/>
      <c r="I1558" s="78"/>
      <c r="J1558" s="76"/>
      <c r="K1558" s="76" t="s">
        <v>220</v>
      </c>
      <c r="L1558" s="78"/>
      <c r="M1558" s="79"/>
      <c r="N1558" s="79"/>
    </row>
    <row r="1559" spans="6:14" x14ac:dyDescent="0.25">
      <c r="F1559" s="76" t="s">
        <v>221</v>
      </c>
      <c r="G1559" s="78" t="s">
        <v>162</v>
      </c>
      <c r="H1559" s="78"/>
      <c r="I1559" s="78"/>
      <c r="J1559" s="76"/>
      <c r="K1559" s="76" t="s">
        <v>222</v>
      </c>
      <c r="L1559" s="78" t="s">
        <v>651</v>
      </c>
      <c r="M1559" s="79"/>
      <c r="N1559" s="79"/>
    </row>
    <row r="1560" spans="6:14" x14ac:dyDescent="0.25">
      <c r="F1560" s="78"/>
      <c r="G1560" s="78"/>
      <c r="H1560" s="78"/>
      <c r="I1560" s="78"/>
      <c r="J1560" s="78"/>
      <c r="K1560" s="78"/>
      <c r="L1560" s="78"/>
      <c r="M1560" s="79"/>
      <c r="N1560" s="79"/>
    </row>
    <row r="1561" spans="6:14" x14ac:dyDescent="0.25">
      <c r="F1561" s="78"/>
      <c r="G1561" s="78"/>
      <c r="H1561" s="78"/>
      <c r="I1561" s="78"/>
      <c r="J1561" s="81" t="s">
        <v>262</v>
      </c>
      <c r="K1561" s="82">
        <v>31</v>
      </c>
      <c r="L1561" s="81" t="s">
        <v>263</v>
      </c>
      <c r="M1561" s="79"/>
      <c r="N1561" s="79"/>
    </row>
    <row r="1562" spans="6:14" x14ac:dyDescent="0.25">
      <c r="F1562" s="78"/>
      <c r="G1562" s="78"/>
      <c r="H1562" s="78"/>
      <c r="I1562" s="78"/>
      <c r="J1562" s="78"/>
      <c r="K1562" s="78"/>
      <c r="L1562" s="78"/>
      <c r="M1562" s="79"/>
      <c r="N1562" s="79"/>
    </row>
    <row r="1563" spans="6:14" x14ac:dyDescent="0.25">
      <c r="F1563" s="76"/>
      <c r="G1563" s="76"/>
      <c r="H1563" s="76"/>
      <c r="I1563" s="78"/>
      <c r="J1563" s="78"/>
      <c r="K1563" s="78"/>
      <c r="L1563" s="78"/>
      <c r="M1563" s="79"/>
      <c r="N1563" s="79"/>
    </row>
    <row r="1564" spans="6:14" x14ac:dyDescent="0.25">
      <c r="F1564" s="78" t="s">
        <v>264</v>
      </c>
      <c r="G1564" s="78"/>
      <c r="H1564" s="78"/>
      <c r="I1564" s="78"/>
      <c r="J1564" s="78"/>
      <c r="K1564" s="78"/>
      <c r="L1564" s="78"/>
      <c r="M1564" s="79"/>
      <c r="N1564" s="79"/>
    </row>
    <row r="1565" spans="6:14" x14ac:dyDescent="0.25">
      <c r="F1565" s="78" t="s">
        <v>265</v>
      </c>
      <c r="G1565" s="78"/>
      <c r="H1565" s="78"/>
      <c r="I1565" s="78"/>
      <c r="J1565" s="78"/>
      <c r="K1565" s="78"/>
      <c r="L1565" s="78"/>
      <c r="M1565" s="79"/>
      <c r="N1565" s="79"/>
    </row>
    <row r="1566" spans="6:14" x14ac:dyDescent="0.25">
      <c r="F1566" s="78"/>
      <c r="G1566" s="78"/>
      <c r="H1566" s="78"/>
      <c r="I1566" s="78"/>
      <c r="J1566" s="78"/>
      <c r="K1566" s="78"/>
      <c r="L1566" s="78"/>
      <c r="M1566" s="79"/>
      <c r="N1566" s="79"/>
    </row>
    <row r="1567" spans="6:14" x14ac:dyDescent="0.25">
      <c r="F1567" s="76" t="s">
        <v>209</v>
      </c>
      <c r="G1567" s="77">
        <v>9037321</v>
      </c>
      <c r="H1567" s="78"/>
      <c r="I1567" s="78"/>
      <c r="J1567" s="76"/>
      <c r="K1567" s="76" t="s">
        <v>123</v>
      </c>
      <c r="L1567" s="78" t="s">
        <v>1127</v>
      </c>
      <c r="M1567" s="79"/>
      <c r="N1567" s="79"/>
    </row>
    <row r="1568" spans="6:14" x14ac:dyDescent="0.25">
      <c r="F1568" s="76" t="s">
        <v>211</v>
      </c>
      <c r="G1568" s="83" t="s">
        <v>1128</v>
      </c>
      <c r="H1568" s="83"/>
      <c r="I1568" s="83"/>
      <c r="J1568" s="78"/>
      <c r="K1568" s="78"/>
      <c r="L1568" s="78"/>
      <c r="M1568" s="79"/>
      <c r="N1568" s="79"/>
    </row>
    <row r="1569" spans="6:14" x14ac:dyDescent="0.25">
      <c r="F1569" s="76"/>
      <c r="G1569" s="83" t="s">
        <v>362</v>
      </c>
      <c r="H1569" s="83"/>
      <c r="I1569" s="83"/>
      <c r="J1569" s="76"/>
      <c r="K1569" s="76" t="s">
        <v>213</v>
      </c>
      <c r="L1569" s="78" t="s">
        <v>1129</v>
      </c>
      <c r="M1569" s="79"/>
      <c r="N1569" s="79"/>
    </row>
    <row r="1570" spans="6:14" x14ac:dyDescent="0.25">
      <c r="F1570" s="76" t="s">
        <v>215</v>
      </c>
      <c r="G1570" s="78" t="s">
        <v>1130</v>
      </c>
      <c r="H1570" s="78" t="s">
        <v>792</v>
      </c>
      <c r="I1570" s="80">
        <v>805387163</v>
      </c>
      <c r="J1570" s="76" t="s">
        <v>218</v>
      </c>
      <c r="K1570" s="78"/>
      <c r="L1570" s="78" t="s">
        <v>1131</v>
      </c>
      <c r="M1570" s="79"/>
      <c r="N1570" s="79"/>
    </row>
    <row r="1571" spans="6:14" x14ac:dyDescent="0.25">
      <c r="F1571" s="76"/>
      <c r="G1571" s="78"/>
      <c r="H1571" s="78"/>
      <c r="I1571" s="78"/>
      <c r="J1571" s="76"/>
      <c r="K1571" s="76" t="s">
        <v>220</v>
      </c>
      <c r="L1571" s="78"/>
      <c r="M1571" s="79"/>
      <c r="N1571" s="79"/>
    </row>
    <row r="1572" spans="6:14" x14ac:dyDescent="0.25">
      <c r="F1572" s="76" t="s">
        <v>221</v>
      </c>
      <c r="G1572" s="78" t="s">
        <v>162</v>
      </c>
      <c r="H1572" s="78"/>
      <c r="I1572" s="78"/>
      <c r="J1572" s="76"/>
      <c r="K1572" s="76" t="s">
        <v>222</v>
      </c>
      <c r="L1572" s="78" t="s">
        <v>1132</v>
      </c>
      <c r="M1572" s="79"/>
      <c r="N1572" s="79"/>
    </row>
    <row r="1573" spans="6:14" x14ac:dyDescent="0.25">
      <c r="F1573" s="78"/>
      <c r="G1573" s="78"/>
      <c r="H1573" s="78"/>
      <c r="I1573" s="78"/>
      <c r="J1573" s="78"/>
      <c r="K1573" s="78"/>
      <c r="L1573" s="78"/>
      <c r="M1573" s="79"/>
      <c r="N1573" s="79"/>
    </row>
    <row r="1574" spans="6:14" x14ac:dyDescent="0.25">
      <c r="F1574" s="76" t="s">
        <v>209</v>
      </c>
      <c r="G1574" s="77">
        <v>9037621</v>
      </c>
      <c r="H1574" s="78"/>
      <c r="I1574" s="78"/>
      <c r="J1574" s="76"/>
      <c r="K1574" s="76" t="s">
        <v>123</v>
      </c>
      <c r="L1574" s="78" t="s">
        <v>1133</v>
      </c>
      <c r="M1574" s="79"/>
      <c r="N1574" s="79"/>
    </row>
    <row r="1575" spans="6:14" x14ac:dyDescent="0.25">
      <c r="F1575" s="76" t="s">
        <v>211</v>
      </c>
      <c r="G1575" s="78" t="s">
        <v>636</v>
      </c>
      <c r="H1575" s="78"/>
      <c r="I1575" s="78"/>
      <c r="J1575" s="76"/>
      <c r="K1575" s="76" t="s">
        <v>213</v>
      </c>
      <c r="L1575" s="78" t="s">
        <v>637</v>
      </c>
      <c r="M1575" s="79"/>
      <c r="N1575" s="79"/>
    </row>
    <row r="1576" spans="6:14" x14ac:dyDescent="0.25">
      <c r="F1576" s="76" t="s">
        <v>215</v>
      </c>
      <c r="G1576" s="78" t="s">
        <v>638</v>
      </c>
      <c r="H1576" s="78" t="s">
        <v>639</v>
      </c>
      <c r="I1576" s="80">
        <v>891346245</v>
      </c>
      <c r="J1576" s="76" t="s">
        <v>218</v>
      </c>
      <c r="K1576" s="78"/>
      <c r="L1576" s="78" t="s">
        <v>640</v>
      </c>
      <c r="M1576" s="79"/>
      <c r="N1576" s="79"/>
    </row>
    <row r="1577" spans="6:14" x14ac:dyDescent="0.25">
      <c r="F1577" s="76"/>
      <c r="G1577" s="78"/>
      <c r="H1577" s="78"/>
      <c r="I1577" s="78"/>
      <c r="J1577" s="76"/>
      <c r="K1577" s="76" t="s">
        <v>220</v>
      </c>
      <c r="L1577" s="78"/>
      <c r="M1577" s="79"/>
      <c r="N1577" s="79"/>
    </row>
    <row r="1578" spans="6:14" x14ac:dyDescent="0.25">
      <c r="F1578" s="76" t="s">
        <v>221</v>
      </c>
      <c r="G1578" s="78" t="s">
        <v>162</v>
      </c>
      <c r="H1578" s="78"/>
      <c r="I1578" s="78"/>
      <c r="J1578" s="76"/>
      <c r="K1578" s="76" t="s">
        <v>222</v>
      </c>
      <c r="L1578" s="78" t="s">
        <v>651</v>
      </c>
      <c r="M1578" s="79"/>
      <c r="N1578" s="79"/>
    </row>
    <row r="1579" spans="6:14" x14ac:dyDescent="0.25">
      <c r="F1579" s="78"/>
      <c r="G1579" s="78"/>
      <c r="H1579" s="78"/>
      <c r="I1579" s="78"/>
      <c r="J1579" s="78"/>
      <c r="K1579" s="78"/>
      <c r="L1579" s="78"/>
      <c r="M1579" s="79"/>
      <c r="N1579" s="79"/>
    </row>
    <row r="1580" spans="6:14" x14ac:dyDescent="0.25">
      <c r="F1580" s="76" t="s">
        <v>209</v>
      </c>
      <c r="G1580" s="77">
        <v>9037721</v>
      </c>
      <c r="H1580" s="78"/>
      <c r="I1580" s="78"/>
      <c r="J1580" s="76"/>
      <c r="K1580" s="76" t="s">
        <v>123</v>
      </c>
      <c r="L1580" s="78" t="s">
        <v>718</v>
      </c>
      <c r="M1580" s="79"/>
      <c r="N1580" s="79"/>
    </row>
    <row r="1581" spans="6:14" x14ac:dyDescent="0.25">
      <c r="F1581" s="76" t="s">
        <v>211</v>
      </c>
      <c r="G1581" s="78" t="s">
        <v>1134</v>
      </c>
      <c r="H1581" s="78"/>
      <c r="I1581" s="78"/>
      <c r="J1581" s="76"/>
      <c r="K1581" s="76" t="s">
        <v>213</v>
      </c>
      <c r="L1581" s="78" t="s">
        <v>720</v>
      </c>
      <c r="M1581" s="79"/>
      <c r="N1581" s="79"/>
    </row>
    <row r="1582" spans="6:14" x14ac:dyDescent="0.25">
      <c r="F1582" s="76" t="s">
        <v>215</v>
      </c>
      <c r="G1582" s="78" t="s">
        <v>721</v>
      </c>
      <c r="H1582" s="78" t="s">
        <v>722</v>
      </c>
      <c r="I1582" s="80">
        <v>933021392</v>
      </c>
      <c r="J1582" s="76" t="s">
        <v>218</v>
      </c>
      <c r="K1582" s="78"/>
      <c r="L1582" s="78" t="s">
        <v>1135</v>
      </c>
      <c r="M1582" s="79"/>
      <c r="N1582" s="79"/>
    </row>
    <row r="1583" spans="6:14" x14ac:dyDescent="0.25">
      <c r="F1583" s="76"/>
      <c r="G1583" s="78"/>
      <c r="H1583" s="78"/>
      <c r="I1583" s="78"/>
      <c r="J1583" s="76"/>
      <c r="K1583" s="76" t="s">
        <v>220</v>
      </c>
      <c r="L1583" s="78"/>
      <c r="M1583" s="79"/>
      <c r="N1583" s="79"/>
    </row>
    <row r="1584" spans="6:14" x14ac:dyDescent="0.25">
      <c r="F1584" s="76" t="s">
        <v>221</v>
      </c>
      <c r="G1584" s="78" t="s">
        <v>162</v>
      </c>
      <c r="H1584" s="78"/>
      <c r="I1584" s="78"/>
      <c r="J1584" s="76"/>
      <c r="K1584" s="76" t="s">
        <v>222</v>
      </c>
      <c r="L1584" s="78" t="s">
        <v>1136</v>
      </c>
      <c r="M1584" s="79"/>
      <c r="N1584" s="79"/>
    </row>
    <row r="1585" spans="6:14" x14ac:dyDescent="0.25">
      <c r="F1585" s="78"/>
      <c r="G1585" s="78"/>
      <c r="H1585" s="78"/>
      <c r="I1585" s="78"/>
      <c r="J1585" s="78"/>
      <c r="K1585" s="78"/>
      <c r="L1585" s="78"/>
      <c r="M1585" s="79"/>
      <c r="N1585" s="79"/>
    </row>
    <row r="1586" spans="6:14" x14ac:dyDescent="0.25">
      <c r="F1586" s="76" t="s">
        <v>209</v>
      </c>
      <c r="G1586" s="77">
        <v>9037921</v>
      </c>
      <c r="H1586" s="78"/>
      <c r="I1586" s="78"/>
      <c r="J1586" s="76"/>
      <c r="K1586" s="76" t="s">
        <v>123</v>
      </c>
      <c r="L1586" s="78" t="s">
        <v>1137</v>
      </c>
      <c r="M1586" s="79"/>
      <c r="N1586" s="79"/>
    </row>
    <row r="1587" spans="6:14" x14ac:dyDescent="0.25">
      <c r="F1587" s="76" t="s">
        <v>211</v>
      </c>
      <c r="G1587" s="78" t="s">
        <v>162</v>
      </c>
      <c r="H1587" s="78"/>
      <c r="I1587" s="78"/>
      <c r="J1587" s="76"/>
      <c r="K1587" s="76" t="s">
        <v>213</v>
      </c>
      <c r="L1587" s="78" t="s">
        <v>1138</v>
      </c>
      <c r="M1587" s="79"/>
      <c r="N1587" s="79"/>
    </row>
    <row r="1588" spans="6:14" x14ac:dyDescent="0.25">
      <c r="F1588" s="76" t="s">
        <v>215</v>
      </c>
      <c r="G1588" s="78" t="s">
        <v>1139</v>
      </c>
      <c r="H1588" s="78" t="s">
        <v>696</v>
      </c>
      <c r="I1588" s="84">
        <v>85406241</v>
      </c>
      <c r="J1588" s="76" t="s">
        <v>218</v>
      </c>
      <c r="K1588" s="78"/>
      <c r="L1588" s="78" t="s">
        <v>757</v>
      </c>
      <c r="M1588" s="79"/>
      <c r="N1588" s="79"/>
    </row>
    <row r="1589" spans="6:14" x14ac:dyDescent="0.25">
      <c r="F1589" s="76"/>
      <c r="G1589" s="78"/>
      <c r="H1589" s="78"/>
      <c r="I1589" s="78"/>
      <c r="J1589" s="76"/>
      <c r="K1589" s="76" t="s">
        <v>220</v>
      </c>
      <c r="L1589" s="78"/>
      <c r="M1589" s="79"/>
      <c r="N1589" s="79"/>
    </row>
    <row r="1590" spans="6:14" x14ac:dyDescent="0.25">
      <c r="F1590" s="76" t="s">
        <v>221</v>
      </c>
      <c r="G1590" s="78" t="s">
        <v>162</v>
      </c>
      <c r="H1590" s="78"/>
      <c r="I1590" s="78"/>
      <c r="J1590" s="76"/>
      <c r="K1590" s="76" t="s">
        <v>222</v>
      </c>
      <c r="L1590" s="78" t="s">
        <v>758</v>
      </c>
      <c r="M1590" s="79"/>
      <c r="N1590" s="79"/>
    </row>
    <row r="1591" spans="6:14" x14ac:dyDescent="0.25">
      <c r="F1591" s="78"/>
      <c r="G1591" s="78"/>
      <c r="H1591" s="78"/>
      <c r="I1591" s="78"/>
      <c r="J1591" s="78"/>
      <c r="K1591" s="78"/>
      <c r="L1591" s="78"/>
      <c r="M1591" s="79"/>
      <c r="N1591" s="79"/>
    </row>
    <row r="1592" spans="6:14" x14ac:dyDescent="0.25">
      <c r="F1592" s="76" t="s">
        <v>209</v>
      </c>
      <c r="G1592" s="77">
        <v>9038521</v>
      </c>
      <c r="H1592" s="78"/>
      <c r="I1592" s="78"/>
      <c r="J1592" s="76"/>
      <c r="K1592" s="76" t="s">
        <v>123</v>
      </c>
      <c r="L1592" s="78" t="s">
        <v>1140</v>
      </c>
      <c r="M1592" s="79"/>
      <c r="N1592" s="79"/>
    </row>
    <row r="1593" spans="6:14" x14ac:dyDescent="0.25">
      <c r="F1593" s="76" t="s">
        <v>211</v>
      </c>
      <c r="G1593" s="78" t="s">
        <v>1141</v>
      </c>
      <c r="H1593" s="78"/>
      <c r="I1593" s="78"/>
      <c r="J1593" s="76"/>
      <c r="K1593" s="76" t="s">
        <v>213</v>
      </c>
      <c r="L1593" s="78" t="s">
        <v>1142</v>
      </c>
      <c r="M1593" s="79"/>
      <c r="N1593" s="79"/>
    </row>
    <row r="1594" spans="6:14" x14ac:dyDescent="0.25">
      <c r="F1594" s="76" t="s">
        <v>215</v>
      </c>
      <c r="G1594" s="83" t="s">
        <v>1143</v>
      </c>
      <c r="H1594" s="78" t="s">
        <v>593</v>
      </c>
      <c r="I1594" s="80">
        <v>662255900</v>
      </c>
      <c r="J1594" s="76" t="s">
        <v>218</v>
      </c>
      <c r="K1594" s="78"/>
      <c r="L1594" s="78" t="s">
        <v>1144</v>
      </c>
      <c r="M1594" s="79"/>
      <c r="N1594" s="79"/>
    </row>
    <row r="1595" spans="6:14" x14ac:dyDescent="0.25">
      <c r="F1595" s="76"/>
      <c r="G1595" s="83" t="s">
        <v>1145</v>
      </c>
      <c r="H1595" s="78"/>
      <c r="I1595" s="78"/>
      <c r="J1595" s="76"/>
      <c r="K1595" s="76" t="s">
        <v>220</v>
      </c>
      <c r="L1595" s="78"/>
      <c r="M1595" s="79"/>
      <c r="N1595" s="79"/>
    </row>
    <row r="1596" spans="6:14" x14ac:dyDescent="0.25">
      <c r="F1596" s="76" t="s">
        <v>221</v>
      </c>
      <c r="G1596" s="78" t="s">
        <v>162</v>
      </c>
      <c r="H1596" s="78"/>
      <c r="I1596" s="78"/>
      <c r="J1596" s="76"/>
      <c r="K1596" s="76" t="s">
        <v>222</v>
      </c>
      <c r="L1596" s="78" t="s">
        <v>1146</v>
      </c>
      <c r="M1596" s="79"/>
      <c r="N1596" s="79"/>
    </row>
    <row r="1597" spans="6:14" x14ac:dyDescent="0.25">
      <c r="F1597" s="78"/>
      <c r="G1597" s="78"/>
      <c r="H1597" s="78"/>
      <c r="I1597" s="78"/>
      <c r="J1597" s="78"/>
      <c r="K1597" s="78"/>
      <c r="L1597" s="78"/>
      <c r="M1597" s="79"/>
      <c r="N1597" s="79"/>
    </row>
    <row r="1598" spans="6:14" x14ac:dyDescent="0.25">
      <c r="F1598" s="76" t="s">
        <v>209</v>
      </c>
      <c r="G1598" s="77">
        <v>9038721</v>
      </c>
      <c r="H1598" s="78"/>
      <c r="I1598" s="78"/>
      <c r="J1598" s="76"/>
      <c r="K1598" s="76" t="s">
        <v>123</v>
      </c>
      <c r="L1598" s="78" t="s">
        <v>1147</v>
      </c>
      <c r="M1598" s="79"/>
      <c r="N1598" s="79"/>
    </row>
    <row r="1599" spans="6:14" x14ac:dyDescent="0.25">
      <c r="F1599" s="76" t="s">
        <v>211</v>
      </c>
      <c r="G1599" s="78" t="s">
        <v>1148</v>
      </c>
      <c r="H1599" s="78"/>
      <c r="I1599" s="78"/>
      <c r="J1599" s="76"/>
      <c r="K1599" s="76" t="s">
        <v>213</v>
      </c>
      <c r="L1599" s="78" t="s">
        <v>1149</v>
      </c>
      <c r="M1599" s="79"/>
      <c r="N1599" s="79"/>
    </row>
    <row r="1600" spans="6:14" x14ac:dyDescent="0.25">
      <c r="F1600" s="76" t="s">
        <v>215</v>
      </c>
      <c r="G1600" s="78" t="s">
        <v>1150</v>
      </c>
      <c r="H1600" s="78" t="s">
        <v>391</v>
      </c>
      <c r="I1600" s="80">
        <v>531447486</v>
      </c>
      <c r="J1600" s="76" t="s">
        <v>218</v>
      </c>
      <c r="K1600" s="78"/>
      <c r="L1600" s="78" t="s">
        <v>1151</v>
      </c>
      <c r="M1600" s="79"/>
      <c r="N1600" s="79"/>
    </row>
    <row r="1601" spans="6:14" x14ac:dyDescent="0.25">
      <c r="F1601" s="76"/>
      <c r="G1601" s="78"/>
      <c r="H1601" s="78"/>
      <c r="I1601" s="78"/>
      <c r="J1601" s="76"/>
      <c r="K1601" s="76" t="s">
        <v>220</v>
      </c>
      <c r="L1601" s="78"/>
      <c r="M1601" s="79"/>
      <c r="N1601" s="79"/>
    </row>
    <row r="1602" spans="6:14" x14ac:dyDescent="0.25">
      <c r="F1602" s="76" t="s">
        <v>221</v>
      </c>
      <c r="G1602" s="78" t="s">
        <v>162</v>
      </c>
      <c r="H1602" s="78"/>
      <c r="I1602" s="78"/>
      <c r="J1602" s="76"/>
      <c r="K1602" s="76" t="s">
        <v>222</v>
      </c>
      <c r="L1602" s="78" t="s">
        <v>1152</v>
      </c>
      <c r="M1602" s="79"/>
      <c r="N1602" s="79"/>
    </row>
    <row r="1603" spans="6:14" x14ac:dyDescent="0.25">
      <c r="F1603" s="78"/>
      <c r="G1603" s="78"/>
      <c r="H1603" s="78"/>
      <c r="I1603" s="78"/>
      <c r="J1603" s="78"/>
      <c r="K1603" s="78"/>
      <c r="L1603" s="78"/>
      <c r="M1603" s="79"/>
      <c r="N1603" s="79"/>
    </row>
    <row r="1604" spans="6:14" x14ac:dyDescent="0.25">
      <c r="F1604" s="76" t="s">
        <v>209</v>
      </c>
      <c r="G1604" s="77">
        <v>9040321</v>
      </c>
      <c r="H1604" s="78"/>
      <c r="I1604" s="78"/>
      <c r="J1604" s="76"/>
      <c r="K1604" s="76" t="s">
        <v>123</v>
      </c>
      <c r="L1604" s="78" t="s">
        <v>1153</v>
      </c>
      <c r="M1604" s="79"/>
      <c r="N1604" s="79"/>
    </row>
    <row r="1605" spans="6:14" x14ac:dyDescent="0.25">
      <c r="F1605" s="76" t="s">
        <v>211</v>
      </c>
      <c r="G1605" s="78" t="s">
        <v>1154</v>
      </c>
      <c r="H1605" s="78"/>
      <c r="I1605" s="78"/>
      <c r="J1605" s="76"/>
      <c r="K1605" s="76" t="s">
        <v>213</v>
      </c>
      <c r="L1605" s="78" t="s">
        <v>1155</v>
      </c>
      <c r="M1605" s="79"/>
      <c r="N1605" s="79"/>
    </row>
    <row r="1606" spans="6:14" x14ac:dyDescent="0.25">
      <c r="F1606" s="76" t="s">
        <v>215</v>
      </c>
      <c r="G1606" s="78" t="s">
        <v>1156</v>
      </c>
      <c r="H1606" s="78" t="s">
        <v>1157</v>
      </c>
      <c r="I1606" s="80">
        <v>395010000</v>
      </c>
      <c r="J1606" s="76" t="s">
        <v>218</v>
      </c>
      <c r="K1606" s="78"/>
      <c r="L1606" s="78" t="s">
        <v>1158</v>
      </c>
      <c r="M1606" s="79"/>
      <c r="N1606" s="79"/>
    </row>
    <row r="1607" spans="6:14" x14ac:dyDescent="0.25">
      <c r="F1607" s="76"/>
      <c r="G1607" s="78"/>
      <c r="H1607" s="78"/>
      <c r="I1607" s="78"/>
      <c r="J1607" s="76"/>
      <c r="K1607" s="76" t="s">
        <v>220</v>
      </c>
      <c r="L1607" s="78"/>
      <c r="M1607" s="79"/>
      <c r="N1607" s="79"/>
    </row>
    <row r="1608" spans="6:14" x14ac:dyDescent="0.25">
      <c r="F1608" s="76" t="s">
        <v>221</v>
      </c>
      <c r="G1608" s="78" t="s">
        <v>162</v>
      </c>
      <c r="H1608" s="78"/>
      <c r="I1608" s="78"/>
      <c r="J1608" s="76"/>
      <c r="K1608" s="76" t="s">
        <v>222</v>
      </c>
      <c r="L1608" s="78" t="s">
        <v>1159</v>
      </c>
      <c r="M1608" s="79"/>
      <c r="N1608" s="79"/>
    </row>
    <row r="1609" spans="6:14" x14ac:dyDescent="0.25">
      <c r="F1609" s="78"/>
      <c r="G1609" s="78"/>
      <c r="H1609" s="78"/>
      <c r="I1609" s="78"/>
      <c r="J1609" s="78"/>
      <c r="K1609" s="78"/>
      <c r="L1609" s="78"/>
      <c r="M1609" s="79"/>
      <c r="N1609" s="79"/>
    </row>
    <row r="1610" spans="6:14" x14ac:dyDescent="0.25">
      <c r="F1610" s="78"/>
      <c r="G1610" s="78"/>
      <c r="H1610" s="78"/>
      <c r="I1610" s="78"/>
      <c r="J1610" s="81" t="s">
        <v>262</v>
      </c>
      <c r="K1610" s="82">
        <v>32</v>
      </c>
      <c r="L1610" s="81" t="s">
        <v>263</v>
      </c>
      <c r="M1610" s="79"/>
      <c r="N1610" s="79"/>
    </row>
    <row r="1611" spans="6:14" x14ac:dyDescent="0.25">
      <c r="F1611" s="78"/>
      <c r="G1611" s="78"/>
      <c r="H1611" s="78"/>
      <c r="I1611" s="78"/>
      <c r="J1611" s="78"/>
      <c r="K1611" s="78"/>
      <c r="L1611" s="78"/>
      <c r="M1611" s="79"/>
      <c r="N1611" s="79"/>
    </row>
    <row r="1612" spans="6:14" x14ac:dyDescent="0.25">
      <c r="F1612" s="76"/>
      <c r="G1612" s="76"/>
      <c r="H1612" s="76"/>
      <c r="I1612" s="78"/>
      <c r="J1612" s="78"/>
      <c r="K1612" s="78"/>
      <c r="L1612" s="78"/>
      <c r="M1612" s="79"/>
      <c r="N1612" s="79"/>
    </row>
    <row r="1613" spans="6:14" x14ac:dyDescent="0.25">
      <c r="F1613" s="78" t="s">
        <v>264</v>
      </c>
      <c r="G1613" s="78"/>
      <c r="H1613" s="78"/>
      <c r="I1613" s="78"/>
      <c r="J1613" s="78"/>
      <c r="K1613" s="78"/>
      <c r="L1613" s="78"/>
      <c r="M1613" s="79"/>
      <c r="N1613" s="79"/>
    </row>
    <row r="1614" spans="6:14" x14ac:dyDescent="0.25">
      <c r="F1614" s="78" t="s">
        <v>265</v>
      </c>
      <c r="G1614" s="78"/>
      <c r="H1614" s="78"/>
      <c r="I1614" s="78"/>
      <c r="J1614" s="78"/>
      <c r="K1614" s="78"/>
      <c r="L1614" s="78"/>
      <c r="M1614" s="79"/>
      <c r="N1614" s="79"/>
    </row>
    <row r="1615" spans="6:14" x14ac:dyDescent="0.25">
      <c r="F1615" s="78"/>
      <c r="G1615" s="78"/>
      <c r="H1615" s="78"/>
      <c r="I1615" s="78"/>
      <c r="J1615" s="78"/>
      <c r="K1615" s="78"/>
      <c r="L1615" s="78"/>
      <c r="M1615" s="79"/>
      <c r="N1615" s="79"/>
    </row>
    <row r="1616" spans="6:14" x14ac:dyDescent="0.25">
      <c r="F1616" s="76" t="s">
        <v>209</v>
      </c>
      <c r="G1616" s="77">
        <v>9046021</v>
      </c>
      <c r="H1616" s="78"/>
      <c r="I1616" s="78"/>
      <c r="J1616" s="76"/>
      <c r="K1616" s="76" t="s">
        <v>123</v>
      </c>
      <c r="L1616" s="78" t="s">
        <v>1160</v>
      </c>
      <c r="M1616" s="79"/>
      <c r="N1616" s="79"/>
    </row>
    <row r="1617" spans="6:14" x14ac:dyDescent="0.25">
      <c r="F1617" s="76" t="s">
        <v>211</v>
      </c>
      <c r="G1617" s="78" t="s">
        <v>1161</v>
      </c>
      <c r="H1617" s="78"/>
      <c r="I1617" s="78"/>
      <c r="J1617" s="76"/>
      <c r="K1617" s="76" t="s">
        <v>213</v>
      </c>
      <c r="L1617" s="78" t="s">
        <v>1162</v>
      </c>
      <c r="M1617" s="79"/>
      <c r="N1617" s="79"/>
    </row>
    <row r="1618" spans="6:14" x14ac:dyDescent="0.25">
      <c r="F1618" s="76" t="s">
        <v>215</v>
      </c>
      <c r="G1618" s="78" t="s">
        <v>951</v>
      </c>
      <c r="H1618" s="78" t="s">
        <v>241</v>
      </c>
      <c r="I1618" s="80">
        <v>981342353</v>
      </c>
      <c r="J1618" s="76" t="s">
        <v>218</v>
      </c>
      <c r="K1618" s="78"/>
      <c r="L1618" s="78" t="s">
        <v>1163</v>
      </c>
      <c r="M1618" s="79"/>
      <c r="N1618" s="79"/>
    </row>
    <row r="1619" spans="6:14" x14ac:dyDescent="0.25">
      <c r="F1619" s="76"/>
      <c r="G1619" s="78"/>
      <c r="H1619" s="78"/>
      <c r="I1619" s="78"/>
      <c r="J1619" s="76"/>
      <c r="K1619" s="76" t="s">
        <v>220</v>
      </c>
      <c r="L1619" s="78"/>
      <c r="M1619" s="79"/>
      <c r="N1619" s="79"/>
    </row>
    <row r="1620" spans="6:14" x14ac:dyDescent="0.25">
      <c r="F1620" s="76" t="s">
        <v>221</v>
      </c>
      <c r="G1620" s="78" t="s">
        <v>162</v>
      </c>
      <c r="H1620" s="78"/>
      <c r="I1620" s="78"/>
      <c r="J1620" s="76"/>
      <c r="K1620" s="76" t="s">
        <v>222</v>
      </c>
      <c r="L1620" s="78" t="s">
        <v>1164</v>
      </c>
      <c r="M1620" s="79"/>
      <c r="N1620" s="79"/>
    </row>
    <row r="1621" spans="6:14" x14ac:dyDescent="0.25">
      <c r="F1621" s="78"/>
      <c r="G1621" s="78"/>
      <c r="H1621" s="78"/>
      <c r="I1621" s="78"/>
      <c r="J1621" s="78"/>
      <c r="K1621" s="78"/>
      <c r="L1621" s="78"/>
      <c r="M1621" s="79"/>
      <c r="N1621" s="79"/>
    </row>
    <row r="1622" spans="6:14" x14ac:dyDescent="0.25">
      <c r="F1622" s="76" t="s">
        <v>209</v>
      </c>
      <c r="G1622" s="77">
        <v>9046121</v>
      </c>
      <c r="H1622" s="78"/>
      <c r="I1622" s="78"/>
      <c r="J1622" s="76"/>
      <c r="K1622" s="76" t="s">
        <v>123</v>
      </c>
      <c r="L1622" s="78" t="s">
        <v>1165</v>
      </c>
      <c r="M1622" s="79"/>
      <c r="N1622" s="79"/>
    </row>
    <row r="1623" spans="6:14" x14ac:dyDescent="0.25">
      <c r="F1623" s="76" t="s">
        <v>211</v>
      </c>
      <c r="G1623" s="78" t="s">
        <v>1166</v>
      </c>
      <c r="H1623" s="78"/>
      <c r="I1623" s="78"/>
      <c r="J1623" s="76"/>
      <c r="K1623" s="76" t="s">
        <v>213</v>
      </c>
      <c r="L1623" s="78" t="s">
        <v>637</v>
      </c>
      <c r="M1623" s="79"/>
      <c r="N1623" s="79"/>
    </row>
    <row r="1624" spans="6:14" x14ac:dyDescent="0.25">
      <c r="F1624" s="76" t="s">
        <v>215</v>
      </c>
      <c r="G1624" s="78" t="s">
        <v>638</v>
      </c>
      <c r="H1624" s="78" t="s">
        <v>639</v>
      </c>
      <c r="I1624" s="80">
        <v>891346245</v>
      </c>
      <c r="J1624" s="76" t="s">
        <v>218</v>
      </c>
      <c r="K1624" s="78"/>
      <c r="L1624" s="78" t="s">
        <v>1167</v>
      </c>
      <c r="M1624" s="79"/>
      <c r="N1624" s="79"/>
    </row>
    <row r="1625" spans="6:14" x14ac:dyDescent="0.25">
      <c r="F1625" s="76"/>
      <c r="G1625" s="78"/>
      <c r="H1625" s="78"/>
      <c r="I1625" s="78"/>
      <c r="J1625" s="76"/>
      <c r="K1625" s="76" t="s">
        <v>220</v>
      </c>
      <c r="L1625" s="78"/>
      <c r="M1625" s="79"/>
      <c r="N1625" s="79"/>
    </row>
    <row r="1626" spans="6:14" x14ac:dyDescent="0.25">
      <c r="F1626" s="76" t="s">
        <v>221</v>
      </c>
      <c r="G1626" s="78" t="s">
        <v>162</v>
      </c>
      <c r="H1626" s="78"/>
      <c r="I1626" s="78"/>
      <c r="J1626" s="76"/>
      <c r="K1626" s="76" t="s">
        <v>222</v>
      </c>
      <c r="L1626" s="78" t="s">
        <v>651</v>
      </c>
      <c r="M1626" s="79"/>
      <c r="N1626" s="79"/>
    </row>
    <row r="1627" spans="6:14" x14ac:dyDescent="0.25">
      <c r="F1627" s="78"/>
      <c r="G1627" s="78"/>
      <c r="H1627" s="78"/>
      <c r="I1627" s="78"/>
      <c r="J1627" s="78"/>
      <c r="K1627" s="78"/>
      <c r="L1627" s="78"/>
      <c r="M1627" s="79"/>
      <c r="N1627" s="79"/>
    </row>
    <row r="1628" spans="6:14" x14ac:dyDescent="0.25">
      <c r="F1628" s="76" t="s">
        <v>209</v>
      </c>
      <c r="G1628" s="77">
        <v>9046621</v>
      </c>
      <c r="H1628" s="78"/>
      <c r="I1628" s="78"/>
      <c r="J1628" s="76"/>
      <c r="K1628" s="76" t="s">
        <v>123</v>
      </c>
      <c r="L1628" s="78" t="s">
        <v>1168</v>
      </c>
      <c r="M1628" s="79"/>
      <c r="N1628" s="79"/>
    </row>
    <row r="1629" spans="6:14" x14ac:dyDescent="0.25">
      <c r="F1629" s="76" t="s">
        <v>211</v>
      </c>
      <c r="G1629" s="78" t="s">
        <v>1169</v>
      </c>
      <c r="H1629" s="78"/>
      <c r="I1629" s="78"/>
      <c r="J1629" s="76"/>
      <c r="K1629" s="76" t="s">
        <v>213</v>
      </c>
      <c r="L1629" s="78" t="s">
        <v>1170</v>
      </c>
      <c r="M1629" s="79"/>
      <c r="N1629" s="79"/>
    </row>
    <row r="1630" spans="6:14" x14ac:dyDescent="0.25">
      <c r="F1630" s="76" t="s">
        <v>215</v>
      </c>
      <c r="G1630" s="78" t="s">
        <v>891</v>
      </c>
      <c r="H1630" s="78" t="s">
        <v>815</v>
      </c>
      <c r="I1630" s="80">
        <v>152051017</v>
      </c>
      <c r="J1630" s="76" t="s">
        <v>218</v>
      </c>
      <c r="K1630" s="78"/>
      <c r="L1630" s="78" t="s">
        <v>1171</v>
      </c>
      <c r="M1630" s="79"/>
      <c r="N1630" s="79"/>
    </row>
    <row r="1631" spans="6:14" x14ac:dyDescent="0.25">
      <c r="F1631" s="76"/>
      <c r="G1631" s="78"/>
      <c r="H1631" s="78"/>
      <c r="I1631" s="78"/>
      <c r="J1631" s="76"/>
      <c r="K1631" s="76" t="s">
        <v>220</v>
      </c>
      <c r="L1631" s="78"/>
      <c r="M1631" s="79"/>
      <c r="N1631" s="79"/>
    </row>
    <row r="1632" spans="6:14" x14ac:dyDescent="0.25">
      <c r="F1632" s="76" t="s">
        <v>221</v>
      </c>
      <c r="G1632" s="78" t="s">
        <v>162</v>
      </c>
      <c r="H1632" s="78"/>
      <c r="I1632" s="78"/>
      <c r="J1632" s="76"/>
      <c r="K1632" s="76" t="s">
        <v>222</v>
      </c>
      <c r="L1632" s="78" t="s">
        <v>1172</v>
      </c>
      <c r="M1632" s="79"/>
      <c r="N1632" s="79"/>
    </row>
    <row r="1633" spans="6:14" x14ac:dyDescent="0.25">
      <c r="F1633" s="78"/>
      <c r="G1633" s="78"/>
      <c r="H1633" s="78"/>
      <c r="I1633" s="78"/>
      <c r="J1633" s="78"/>
      <c r="K1633" s="78"/>
      <c r="L1633" s="78"/>
      <c r="M1633" s="79"/>
      <c r="N1633" s="79"/>
    </row>
    <row r="1634" spans="6:14" x14ac:dyDescent="0.25">
      <c r="F1634" s="76" t="s">
        <v>209</v>
      </c>
      <c r="G1634" s="77">
        <v>9047121</v>
      </c>
      <c r="H1634" s="78"/>
      <c r="I1634" s="78"/>
      <c r="J1634" s="76"/>
      <c r="K1634" s="76" t="s">
        <v>123</v>
      </c>
      <c r="L1634" s="78" t="s">
        <v>1173</v>
      </c>
      <c r="M1634" s="79"/>
      <c r="N1634" s="79"/>
    </row>
    <row r="1635" spans="6:14" x14ac:dyDescent="0.25">
      <c r="F1635" s="76" t="s">
        <v>211</v>
      </c>
      <c r="G1635" s="78" t="s">
        <v>636</v>
      </c>
      <c r="H1635" s="78"/>
      <c r="I1635" s="78"/>
      <c r="J1635" s="76"/>
      <c r="K1635" s="76" t="s">
        <v>213</v>
      </c>
      <c r="L1635" s="78" t="s">
        <v>637</v>
      </c>
      <c r="M1635" s="79"/>
      <c r="N1635" s="79"/>
    </row>
    <row r="1636" spans="6:14" x14ac:dyDescent="0.25">
      <c r="F1636" s="76" t="s">
        <v>215</v>
      </c>
      <c r="G1636" s="78" t="s">
        <v>638</v>
      </c>
      <c r="H1636" s="78" t="s">
        <v>639</v>
      </c>
      <c r="I1636" s="80">
        <v>891346245</v>
      </c>
      <c r="J1636" s="76" t="s">
        <v>218</v>
      </c>
      <c r="K1636" s="78"/>
      <c r="L1636" s="78" t="s">
        <v>640</v>
      </c>
      <c r="M1636" s="79"/>
      <c r="N1636" s="79"/>
    </row>
    <row r="1637" spans="6:14" x14ac:dyDescent="0.25">
      <c r="F1637" s="76"/>
      <c r="G1637" s="78"/>
      <c r="H1637" s="78"/>
      <c r="I1637" s="78"/>
      <c r="J1637" s="76"/>
      <c r="K1637" s="76" t="s">
        <v>220</v>
      </c>
      <c r="L1637" s="78"/>
      <c r="M1637" s="79"/>
      <c r="N1637" s="79"/>
    </row>
    <row r="1638" spans="6:14" x14ac:dyDescent="0.25">
      <c r="F1638" s="76" t="s">
        <v>221</v>
      </c>
      <c r="G1638" s="78" t="s">
        <v>162</v>
      </c>
      <c r="H1638" s="78"/>
      <c r="I1638" s="78"/>
      <c r="J1638" s="76"/>
      <c r="K1638" s="76" t="s">
        <v>222</v>
      </c>
      <c r="L1638" s="78" t="s">
        <v>651</v>
      </c>
      <c r="M1638" s="79"/>
      <c r="N1638" s="79"/>
    </row>
    <row r="1639" spans="6:14" x14ac:dyDescent="0.25">
      <c r="F1639" s="78"/>
      <c r="G1639" s="78"/>
      <c r="H1639" s="78"/>
      <c r="I1639" s="78"/>
      <c r="J1639" s="78"/>
      <c r="K1639" s="78"/>
      <c r="L1639" s="78"/>
      <c r="M1639" s="79"/>
      <c r="N1639" s="79"/>
    </row>
    <row r="1640" spans="6:14" x14ac:dyDescent="0.25">
      <c r="F1640" s="76" t="s">
        <v>209</v>
      </c>
      <c r="G1640" s="77">
        <v>9047921</v>
      </c>
      <c r="H1640" s="78"/>
      <c r="I1640" s="78"/>
      <c r="J1640" s="76"/>
      <c r="K1640" s="76" t="s">
        <v>123</v>
      </c>
      <c r="L1640" s="78" t="s">
        <v>1174</v>
      </c>
      <c r="M1640" s="79"/>
      <c r="N1640" s="79"/>
    </row>
    <row r="1641" spans="6:14" x14ac:dyDescent="0.25">
      <c r="F1641" s="76" t="s">
        <v>211</v>
      </c>
      <c r="G1641" s="83" t="s">
        <v>1175</v>
      </c>
      <c r="H1641" s="83"/>
      <c r="I1641" s="83"/>
      <c r="J1641" s="78"/>
      <c r="K1641" s="78"/>
      <c r="L1641" s="78"/>
      <c r="M1641" s="79"/>
      <c r="N1641" s="79"/>
    </row>
    <row r="1642" spans="6:14" x14ac:dyDescent="0.25">
      <c r="F1642" s="76"/>
      <c r="G1642" s="83" t="s">
        <v>1176</v>
      </c>
      <c r="H1642" s="83"/>
      <c r="I1642" s="83"/>
      <c r="J1642" s="76"/>
      <c r="K1642" s="76" t="s">
        <v>213</v>
      </c>
      <c r="L1642" s="78" t="s">
        <v>687</v>
      </c>
      <c r="M1642" s="79"/>
      <c r="N1642" s="79"/>
    </row>
    <row r="1643" spans="6:14" x14ac:dyDescent="0.25">
      <c r="F1643" s="76" t="s">
        <v>215</v>
      </c>
      <c r="G1643" s="83" t="s">
        <v>688</v>
      </c>
      <c r="H1643" s="78" t="s">
        <v>234</v>
      </c>
      <c r="I1643" s="80">
        <v>970358612</v>
      </c>
      <c r="J1643" s="76" t="s">
        <v>218</v>
      </c>
      <c r="K1643" s="78"/>
      <c r="L1643" s="78" t="s">
        <v>689</v>
      </c>
      <c r="M1643" s="79"/>
      <c r="N1643" s="79"/>
    </row>
    <row r="1644" spans="6:14" x14ac:dyDescent="0.25">
      <c r="F1644" s="76"/>
      <c r="G1644" s="83" t="s">
        <v>690</v>
      </c>
      <c r="H1644" s="78"/>
      <c r="I1644" s="78"/>
      <c r="J1644" s="76"/>
      <c r="K1644" s="76" t="s">
        <v>220</v>
      </c>
      <c r="L1644" s="78"/>
      <c r="M1644" s="79"/>
      <c r="N1644" s="79"/>
    </row>
    <row r="1645" spans="6:14" x14ac:dyDescent="0.25">
      <c r="F1645" s="76" t="s">
        <v>221</v>
      </c>
      <c r="G1645" s="78" t="s">
        <v>162</v>
      </c>
      <c r="H1645" s="78"/>
      <c r="I1645" s="78"/>
      <c r="J1645" s="76"/>
      <c r="K1645" s="76" t="s">
        <v>222</v>
      </c>
      <c r="L1645" s="78" t="s">
        <v>691</v>
      </c>
      <c r="M1645" s="79"/>
      <c r="N1645" s="79"/>
    </row>
    <row r="1646" spans="6:14" x14ac:dyDescent="0.25">
      <c r="F1646" s="78"/>
      <c r="G1646" s="78"/>
      <c r="H1646" s="78"/>
      <c r="I1646" s="78"/>
      <c r="J1646" s="78"/>
      <c r="K1646" s="78"/>
      <c r="L1646" s="78"/>
      <c r="M1646" s="79"/>
      <c r="N1646" s="79"/>
    </row>
    <row r="1647" spans="6:14" x14ac:dyDescent="0.25">
      <c r="F1647" s="76" t="s">
        <v>209</v>
      </c>
      <c r="G1647" s="77">
        <v>9048221</v>
      </c>
      <c r="H1647" s="78"/>
      <c r="I1647" s="78"/>
      <c r="J1647" s="76"/>
      <c r="K1647" s="76" t="s">
        <v>123</v>
      </c>
      <c r="L1647" s="78" t="s">
        <v>1177</v>
      </c>
      <c r="M1647" s="79"/>
      <c r="N1647" s="79"/>
    </row>
    <row r="1648" spans="6:14" x14ac:dyDescent="0.25">
      <c r="F1648" s="76" t="s">
        <v>211</v>
      </c>
      <c r="G1648" s="78" t="s">
        <v>1178</v>
      </c>
      <c r="H1648" s="78"/>
      <c r="I1648" s="78"/>
      <c r="J1648" s="76"/>
      <c r="K1648" s="76" t="s">
        <v>213</v>
      </c>
      <c r="L1648" s="78" t="s">
        <v>1179</v>
      </c>
      <c r="M1648" s="79"/>
      <c r="N1648" s="79"/>
    </row>
    <row r="1649" spans="6:14" x14ac:dyDescent="0.25">
      <c r="F1649" s="76" t="s">
        <v>215</v>
      </c>
      <c r="G1649" s="83" t="s">
        <v>1180</v>
      </c>
      <c r="H1649" s="78" t="s">
        <v>1181</v>
      </c>
      <c r="I1649" s="85">
        <v>1030</v>
      </c>
      <c r="J1649" s="76" t="s">
        <v>218</v>
      </c>
      <c r="K1649" s="78"/>
      <c r="L1649" s="78" t="s">
        <v>1182</v>
      </c>
      <c r="M1649" s="79"/>
      <c r="N1649" s="79"/>
    </row>
    <row r="1650" spans="6:14" x14ac:dyDescent="0.25">
      <c r="F1650" s="76"/>
      <c r="G1650" s="83" t="s">
        <v>1183</v>
      </c>
      <c r="H1650" s="78"/>
      <c r="I1650" s="78"/>
      <c r="J1650" s="76"/>
      <c r="K1650" s="76" t="s">
        <v>220</v>
      </c>
      <c r="L1650" s="78"/>
      <c r="M1650" s="79"/>
      <c r="N1650" s="79"/>
    </row>
    <row r="1651" spans="6:14" x14ac:dyDescent="0.25">
      <c r="F1651" s="76" t="s">
        <v>221</v>
      </c>
      <c r="G1651" s="78" t="s">
        <v>162</v>
      </c>
      <c r="H1651" s="78"/>
      <c r="I1651" s="78"/>
      <c r="J1651" s="76"/>
      <c r="K1651" s="76" t="s">
        <v>222</v>
      </c>
      <c r="L1651" s="78" t="s">
        <v>1184</v>
      </c>
      <c r="M1651" s="79"/>
      <c r="N1651" s="79"/>
    </row>
    <row r="1652" spans="6:14" x14ac:dyDescent="0.25">
      <c r="F1652" s="78"/>
      <c r="G1652" s="78"/>
      <c r="H1652" s="78"/>
      <c r="I1652" s="78"/>
      <c r="J1652" s="78"/>
      <c r="K1652" s="78"/>
      <c r="L1652" s="78"/>
      <c r="M1652" s="79"/>
      <c r="N1652" s="79"/>
    </row>
    <row r="1653" spans="6:14" x14ac:dyDescent="0.25">
      <c r="F1653" s="76" t="s">
        <v>209</v>
      </c>
      <c r="G1653" s="77">
        <v>9048721</v>
      </c>
      <c r="H1653" s="78"/>
      <c r="I1653" s="78"/>
      <c r="J1653" s="76"/>
      <c r="K1653" s="76" t="s">
        <v>123</v>
      </c>
      <c r="L1653" s="78" t="s">
        <v>1185</v>
      </c>
      <c r="M1653" s="79"/>
      <c r="N1653" s="79"/>
    </row>
    <row r="1654" spans="6:14" x14ac:dyDescent="0.25">
      <c r="F1654" s="76" t="s">
        <v>211</v>
      </c>
      <c r="G1654" s="78" t="s">
        <v>1186</v>
      </c>
      <c r="H1654" s="78"/>
      <c r="I1654" s="78"/>
      <c r="J1654" s="76"/>
      <c r="K1654" s="76" t="s">
        <v>213</v>
      </c>
      <c r="L1654" s="78" t="s">
        <v>637</v>
      </c>
      <c r="M1654" s="79"/>
      <c r="N1654" s="79"/>
    </row>
    <row r="1655" spans="6:14" x14ac:dyDescent="0.25">
      <c r="F1655" s="76" t="s">
        <v>215</v>
      </c>
      <c r="G1655" s="78" t="s">
        <v>638</v>
      </c>
      <c r="H1655" s="78" t="s">
        <v>639</v>
      </c>
      <c r="I1655" s="80">
        <v>891346245</v>
      </c>
      <c r="J1655" s="76" t="s">
        <v>218</v>
      </c>
      <c r="K1655" s="78"/>
      <c r="L1655" s="78" t="s">
        <v>640</v>
      </c>
      <c r="M1655" s="79"/>
      <c r="N1655" s="79"/>
    </row>
    <row r="1656" spans="6:14" x14ac:dyDescent="0.25">
      <c r="F1656" s="76"/>
      <c r="G1656" s="78"/>
      <c r="H1656" s="78"/>
      <c r="I1656" s="78"/>
      <c r="J1656" s="76"/>
      <c r="K1656" s="76" t="s">
        <v>220</v>
      </c>
      <c r="L1656" s="78"/>
      <c r="M1656" s="79"/>
      <c r="N1656" s="79"/>
    </row>
    <row r="1657" spans="6:14" x14ac:dyDescent="0.25">
      <c r="F1657" s="76" t="s">
        <v>221</v>
      </c>
      <c r="G1657" s="78" t="s">
        <v>162</v>
      </c>
      <c r="H1657" s="78"/>
      <c r="I1657" s="78"/>
      <c r="J1657" s="76"/>
      <c r="K1657" s="76" t="s">
        <v>222</v>
      </c>
      <c r="L1657" s="78" t="s">
        <v>651</v>
      </c>
      <c r="M1657" s="79"/>
      <c r="N1657" s="79"/>
    </row>
    <row r="1658" spans="6:14" x14ac:dyDescent="0.25">
      <c r="F1658" s="78"/>
      <c r="G1658" s="78"/>
      <c r="H1658" s="78"/>
      <c r="I1658" s="78"/>
      <c r="J1658" s="78"/>
      <c r="K1658" s="78"/>
      <c r="L1658" s="78"/>
      <c r="M1658" s="79"/>
      <c r="N1658" s="79"/>
    </row>
    <row r="1659" spans="6:14" x14ac:dyDescent="0.25">
      <c r="F1659" s="78"/>
      <c r="G1659" s="78"/>
      <c r="H1659" s="78"/>
      <c r="I1659" s="78"/>
      <c r="J1659" s="81" t="s">
        <v>262</v>
      </c>
      <c r="K1659" s="82">
        <v>33</v>
      </c>
      <c r="L1659" s="81" t="s">
        <v>263</v>
      </c>
      <c r="M1659" s="79"/>
      <c r="N1659" s="79"/>
    </row>
    <row r="1660" spans="6:14" x14ac:dyDescent="0.25">
      <c r="F1660" s="78"/>
      <c r="G1660" s="78"/>
      <c r="H1660" s="78"/>
      <c r="I1660" s="78"/>
      <c r="J1660" s="78"/>
      <c r="K1660" s="78"/>
      <c r="L1660" s="78"/>
      <c r="M1660" s="79"/>
      <c r="N1660" s="79"/>
    </row>
    <row r="1661" spans="6:14" x14ac:dyDescent="0.25">
      <c r="F1661" s="76"/>
      <c r="G1661" s="76"/>
      <c r="H1661" s="76"/>
      <c r="I1661" s="78"/>
      <c r="J1661" s="78"/>
      <c r="K1661" s="78"/>
      <c r="L1661" s="78"/>
      <c r="M1661" s="79"/>
      <c r="N1661" s="79"/>
    </row>
    <row r="1662" spans="6:14" x14ac:dyDescent="0.25">
      <c r="F1662" s="78" t="s">
        <v>264</v>
      </c>
      <c r="G1662" s="78"/>
      <c r="H1662" s="78"/>
      <c r="I1662" s="78"/>
      <c r="J1662" s="78"/>
      <c r="K1662" s="78"/>
      <c r="L1662" s="78"/>
      <c r="M1662" s="79"/>
      <c r="N1662" s="79"/>
    </row>
    <row r="1663" spans="6:14" x14ac:dyDescent="0.25">
      <c r="F1663" s="78" t="s">
        <v>265</v>
      </c>
      <c r="G1663" s="78"/>
      <c r="H1663" s="78"/>
      <c r="I1663" s="78"/>
      <c r="J1663" s="78"/>
      <c r="K1663" s="78"/>
      <c r="L1663" s="78"/>
      <c r="M1663" s="79"/>
      <c r="N1663" s="79"/>
    </row>
    <row r="1664" spans="6:14" x14ac:dyDescent="0.25">
      <c r="F1664" s="78"/>
      <c r="G1664" s="78"/>
      <c r="H1664" s="78"/>
      <c r="I1664" s="78"/>
      <c r="J1664" s="78"/>
      <c r="K1664" s="78"/>
      <c r="L1664" s="78"/>
      <c r="M1664" s="79"/>
      <c r="N1664" s="79"/>
    </row>
    <row r="1665" spans="6:14" x14ac:dyDescent="0.25">
      <c r="F1665" s="76" t="s">
        <v>209</v>
      </c>
      <c r="G1665" s="77">
        <v>9049121</v>
      </c>
      <c r="H1665" s="78"/>
      <c r="I1665" s="78"/>
      <c r="J1665" s="76"/>
      <c r="K1665" s="76" t="s">
        <v>123</v>
      </c>
      <c r="L1665" s="78" t="s">
        <v>1187</v>
      </c>
      <c r="M1665" s="79"/>
      <c r="N1665" s="79"/>
    </row>
    <row r="1666" spans="6:14" x14ac:dyDescent="0.25">
      <c r="F1666" s="76" t="s">
        <v>211</v>
      </c>
      <c r="G1666" s="78" t="s">
        <v>636</v>
      </c>
      <c r="H1666" s="78"/>
      <c r="I1666" s="78"/>
      <c r="J1666" s="76"/>
      <c r="K1666" s="76" t="s">
        <v>213</v>
      </c>
      <c r="L1666" s="78" t="s">
        <v>637</v>
      </c>
      <c r="M1666" s="79"/>
      <c r="N1666" s="79"/>
    </row>
    <row r="1667" spans="6:14" x14ac:dyDescent="0.25">
      <c r="F1667" s="76" t="s">
        <v>215</v>
      </c>
      <c r="G1667" s="78" t="s">
        <v>638</v>
      </c>
      <c r="H1667" s="78" t="s">
        <v>639</v>
      </c>
      <c r="I1667" s="80">
        <v>891346245</v>
      </c>
      <c r="J1667" s="76" t="s">
        <v>218</v>
      </c>
      <c r="K1667" s="78"/>
      <c r="L1667" s="78" t="s">
        <v>640</v>
      </c>
      <c r="M1667" s="79"/>
      <c r="N1667" s="79"/>
    </row>
    <row r="1668" spans="6:14" x14ac:dyDescent="0.25">
      <c r="F1668" s="76"/>
      <c r="G1668" s="78"/>
      <c r="H1668" s="78"/>
      <c r="I1668" s="78"/>
      <c r="J1668" s="76"/>
      <c r="K1668" s="76" t="s">
        <v>220</v>
      </c>
      <c r="L1668" s="78"/>
      <c r="M1668" s="79"/>
      <c r="N1668" s="79"/>
    </row>
    <row r="1669" spans="6:14" x14ac:dyDescent="0.25">
      <c r="F1669" s="76" t="s">
        <v>221</v>
      </c>
      <c r="G1669" s="78" t="s">
        <v>162</v>
      </c>
      <c r="H1669" s="78"/>
      <c r="I1669" s="78"/>
      <c r="J1669" s="76"/>
      <c r="K1669" s="76" t="s">
        <v>222</v>
      </c>
      <c r="L1669" s="78" t="s">
        <v>651</v>
      </c>
      <c r="M1669" s="79"/>
      <c r="N1669" s="79"/>
    </row>
    <row r="1670" spans="6:14" x14ac:dyDescent="0.25">
      <c r="F1670" s="78"/>
      <c r="G1670" s="78"/>
      <c r="H1670" s="78"/>
      <c r="I1670" s="78"/>
      <c r="J1670" s="78"/>
      <c r="K1670" s="78"/>
      <c r="L1670" s="78"/>
      <c r="M1670" s="79"/>
      <c r="N1670" s="79"/>
    </row>
    <row r="1671" spans="6:14" x14ac:dyDescent="0.25">
      <c r="F1671" s="76" t="s">
        <v>209</v>
      </c>
      <c r="G1671" s="77">
        <v>9049821</v>
      </c>
      <c r="H1671" s="78"/>
      <c r="I1671" s="78"/>
      <c r="J1671" s="76"/>
      <c r="K1671" s="76" t="s">
        <v>123</v>
      </c>
      <c r="L1671" s="78" t="s">
        <v>1188</v>
      </c>
      <c r="M1671" s="79"/>
      <c r="N1671" s="79"/>
    </row>
    <row r="1672" spans="6:14" x14ac:dyDescent="0.25">
      <c r="F1672" s="76" t="s">
        <v>211</v>
      </c>
      <c r="G1672" s="78" t="s">
        <v>590</v>
      </c>
      <c r="H1672" s="78"/>
      <c r="I1672" s="78"/>
      <c r="J1672" s="76"/>
      <c r="K1672" s="76" t="s">
        <v>213</v>
      </c>
      <c r="L1672" s="78" t="s">
        <v>413</v>
      </c>
      <c r="M1672" s="79"/>
      <c r="N1672" s="79"/>
    </row>
    <row r="1673" spans="6:14" x14ac:dyDescent="0.25">
      <c r="F1673" s="76" t="s">
        <v>215</v>
      </c>
      <c r="G1673" s="78" t="s">
        <v>1189</v>
      </c>
      <c r="H1673" s="78" t="s">
        <v>593</v>
      </c>
      <c r="I1673" s="80">
        <v>660300226</v>
      </c>
      <c r="J1673" s="76" t="s">
        <v>218</v>
      </c>
      <c r="K1673" s="78"/>
      <c r="L1673" s="78" t="s">
        <v>1190</v>
      </c>
      <c r="M1673" s="79"/>
      <c r="N1673" s="79"/>
    </row>
    <row r="1674" spans="6:14" x14ac:dyDescent="0.25">
      <c r="F1674" s="76"/>
      <c r="G1674" s="78"/>
      <c r="H1674" s="78"/>
      <c r="I1674" s="78"/>
      <c r="J1674" s="76"/>
      <c r="K1674" s="76" t="s">
        <v>220</v>
      </c>
      <c r="L1674" s="78"/>
      <c r="M1674" s="79"/>
      <c r="N1674" s="79"/>
    </row>
    <row r="1675" spans="6:14" x14ac:dyDescent="0.25">
      <c r="F1675" s="76" t="s">
        <v>221</v>
      </c>
      <c r="G1675" s="78" t="s">
        <v>162</v>
      </c>
      <c r="H1675" s="78"/>
      <c r="I1675" s="78"/>
      <c r="J1675" s="76"/>
      <c r="K1675" s="76" t="s">
        <v>222</v>
      </c>
      <c r="L1675" s="78" t="s">
        <v>1191</v>
      </c>
      <c r="M1675" s="79"/>
      <c r="N1675" s="79"/>
    </row>
    <row r="1676" spans="6:14" x14ac:dyDescent="0.25">
      <c r="F1676" s="78"/>
      <c r="G1676" s="78"/>
      <c r="H1676" s="78"/>
      <c r="I1676" s="78"/>
      <c r="J1676" s="78"/>
      <c r="K1676" s="78"/>
      <c r="L1676" s="78"/>
      <c r="M1676" s="79"/>
      <c r="N1676" s="79"/>
    </row>
    <row r="1677" spans="6:14" x14ac:dyDescent="0.25">
      <c r="F1677" s="76" t="s">
        <v>209</v>
      </c>
      <c r="G1677" s="77">
        <v>9050621</v>
      </c>
      <c r="H1677" s="78"/>
      <c r="I1677" s="78"/>
      <c r="J1677" s="76"/>
      <c r="K1677" s="76" t="s">
        <v>123</v>
      </c>
      <c r="L1677" s="78" t="s">
        <v>1192</v>
      </c>
      <c r="M1677" s="79"/>
      <c r="N1677" s="79"/>
    </row>
    <row r="1678" spans="6:14" x14ac:dyDescent="0.25">
      <c r="F1678" s="76" t="s">
        <v>211</v>
      </c>
      <c r="G1678" s="78" t="s">
        <v>636</v>
      </c>
      <c r="H1678" s="78"/>
      <c r="I1678" s="78"/>
      <c r="J1678" s="76"/>
      <c r="K1678" s="76" t="s">
        <v>213</v>
      </c>
      <c r="L1678" s="78" t="s">
        <v>637</v>
      </c>
      <c r="M1678" s="79"/>
      <c r="N1678" s="79"/>
    </row>
    <row r="1679" spans="6:14" x14ac:dyDescent="0.25">
      <c r="F1679" s="76" t="s">
        <v>215</v>
      </c>
      <c r="G1679" s="78" t="s">
        <v>638</v>
      </c>
      <c r="H1679" s="78" t="s">
        <v>639</v>
      </c>
      <c r="I1679" s="80">
        <v>891346245</v>
      </c>
      <c r="J1679" s="76" t="s">
        <v>218</v>
      </c>
      <c r="K1679" s="78"/>
      <c r="L1679" s="78" t="s">
        <v>640</v>
      </c>
      <c r="M1679" s="79"/>
      <c r="N1679" s="79"/>
    </row>
    <row r="1680" spans="6:14" x14ac:dyDescent="0.25">
      <c r="F1680" s="76"/>
      <c r="G1680" s="78"/>
      <c r="H1680" s="78"/>
      <c r="I1680" s="78"/>
      <c r="J1680" s="76"/>
      <c r="K1680" s="76" t="s">
        <v>220</v>
      </c>
      <c r="L1680" s="78"/>
      <c r="M1680" s="79"/>
      <c r="N1680" s="79"/>
    </row>
    <row r="1681" spans="6:14" x14ac:dyDescent="0.25">
      <c r="F1681" s="76" t="s">
        <v>221</v>
      </c>
      <c r="G1681" s="78" t="s">
        <v>162</v>
      </c>
      <c r="H1681" s="78"/>
      <c r="I1681" s="78"/>
      <c r="J1681" s="76"/>
      <c r="K1681" s="76" t="s">
        <v>222</v>
      </c>
      <c r="L1681" s="78" t="s">
        <v>651</v>
      </c>
      <c r="M1681" s="79"/>
      <c r="N1681" s="79"/>
    </row>
    <row r="1682" spans="6:14" x14ac:dyDescent="0.25">
      <c r="F1682" s="78"/>
      <c r="G1682" s="78"/>
      <c r="H1682" s="78"/>
      <c r="I1682" s="78"/>
      <c r="J1682" s="78"/>
      <c r="K1682" s="78"/>
      <c r="L1682" s="78"/>
      <c r="M1682" s="79"/>
      <c r="N1682" s="79"/>
    </row>
    <row r="1683" spans="6:14" x14ac:dyDescent="0.25">
      <c r="F1683" s="76" t="s">
        <v>209</v>
      </c>
      <c r="G1683" s="77">
        <v>9050721</v>
      </c>
      <c r="H1683" s="78"/>
      <c r="I1683" s="78"/>
      <c r="J1683" s="76"/>
      <c r="K1683" s="76" t="s">
        <v>123</v>
      </c>
      <c r="L1683" s="78" t="s">
        <v>1193</v>
      </c>
      <c r="M1683" s="79"/>
      <c r="N1683" s="79"/>
    </row>
    <row r="1684" spans="6:14" x14ac:dyDescent="0.25">
      <c r="F1684" s="76" t="s">
        <v>211</v>
      </c>
      <c r="G1684" s="78" t="s">
        <v>1194</v>
      </c>
      <c r="H1684" s="78"/>
      <c r="I1684" s="78"/>
      <c r="J1684" s="76"/>
      <c r="K1684" s="76" t="s">
        <v>213</v>
      </c>
      <c r="L1684" s="78" t="s">
        <v>1195</v>
      </c>
      <c r="M1684" s="79"/>
      <c r="N1684" s="79"/>
    </row>
    <row r="1685" spans="6:14" x14ac:dyDescent="0.25">
      <c r="F1685" s="76" t="s">
        <v>215</v>
      </c>
      <c r="G1685" s="78" t="s">
        <v>1196</v>
      </c>
      <c r="H1685" s="78" t="s">
        <v>1197</v>
      </c>
      <c r="I1685" s="80">
        <v>303083374</v>
      </c>
      <c r="J1685" s="76" t="s">
        <v>218</v>
      </c>
      <c r="K1685" s="78"/>
      <c r="L1685" s="78" t="s">
        <v>1198</v>
      </c>
      <c r="M1685" s="79"/>
      <c r="N1685" s="79"/>
    </row>
    <row r="1686" spans="6:14" x14ac:dyDescent="0.25">
      <c r="F1686" s="76"/>
      <c r="G1686" s="78"/>
      <c r="H1686" s="78"/>
      <c r="I1686" s="78"/>
      <c r="J1686" s="76"/>
      <c r="K1686" s="76" t="s">
        <v>220</v>
      </c>
      <c r="L1686" s="78"/>
      <c r="M1686" s="79"/>
      <c r="N1686" s="79"/>
    </row>
    <row r="1687" spans="6:14" x14ac:dyDescent="0.25">
      <c r="F1687" s="76" t="s">
        <v>221</v>
      </c>
      <c r="G1687" s="78" t="s">
        <v>162</v>
      </c>
      <c r="H1687" s="78"/>
      <c r="I1687" s="78"/>
      <c r="J1687" s="76"/>
      <c r="K1687" s="76" t="s">
        <v>222</v>
      </c>
      <c r="L1687" s="78" t="s">
        <v>1199</v>
      </c>
      <c r="M1687" s="79"/>
      <c r="N1687" s="79"/>
    </row>
    <row r="1688" spans="6:14" x14ac:dyDescent="0.25">
      <c r="F1688" s="78"/>
      <c r="G1688" s="78"/>
      <c r="H1688" s="78"/>
      <c r="I1688" s="78"/>
      <c r="J1688" s="78"/>
      <c r="K1688" s="78"/>
      <c r="L1688" s="78"/>
      <c r="M1688" s="79"/>
      <c r="N1688" s="79"/>
    </row>
    <row r="1689" spans="6:14" x14ac:dyDescent="0.25">
      <c r="F1689" s="76" t="s">
        <v>209</v>
      </c>
      <c r="G1689" s="77">
        <v>9051421</v>
      </c>
      <c r="H1689" s="78"/>
      <c r="I1689" s="78"/>
      <c r="J1689" s="76"/>
      <c r="K1689" s="76" t="s">
        <v>123</v>
      </c>
      <c r="L1689" s="78" t="s">
        <v>906</v>
      </c>
      <c r="M1689" s="79"/>
      <c r="N1689" s="79"/>
    </row>
    <row r="1690" spans="6:14" x14ac:dyDescent="0.25">
      <c r="F1690" s="76" t="s">
        <v>211</v>
      </c>
      <c r="G1690" s="78" t="s">
        <v>1200</v>
      </c>
      <c r="H1690" s="78"/>
      <c r="I1690" s="78"/>
      <c r="J1690" s="76"/>
      <c r="K1690" s="76" t="s">
        <v>213</v>
      </c>
      <c r="L1690" s="78" t="s">
        <v>907</v>
      </c>
      <c r="M1690" s="79"/>
      <c r="N1690" s="79"/>
    </row>
    <row r="1691" spans="6:14" x14ac:dyDescent="0.25">
      <c r="F1691" s="76" t="s">
        <v>215</v>
      </c>
      <c r="G1691" s="78" t="s">
        <v>908</v>
      </c>
      <c r="H1691" s="78" t="s">
        <v>792</v>
      </c>
      <c r="I1691" s="80">
        <v>801257942</v>
      </c>
      <c r="J1691" s="76" t="s">
        <v>218</v>
      </c>
      <c r="K1691" s="78"/>
      <c r="L1691" s="78" t="s">
        <v>909</v>
      </c>
      <c r="M1691" s="79"/>
      <c r="N1691" s="79"/>
    </row>
    <row r="1692" spans="6:14" x14ac:dyDescent="0.25">
      <c r="F1692" s="76"/>
      <c r="G1692" s="78"/>
      <c r="H1692" s="78"/>
      <c r="I1692" s="78"/>
      <c r="J1692" s="76"/>
      <c r="K1692" s="76" t="s">
        <v>220</v>
      </c>
      <c r="L1692" s="78"/>
      <c r="M1692" s="79"/>
      <c r="N1692" s="79"/>
    </row>
    <row r="1693" spans="6:14" x14ac:dyDescent="0.25">
      <c r="F1693" s="76" t="s">
        <v>221</v>
      </c>
      <c r="G1693" s="78" t="s">
        <v>162</v>
      </c>
      <c r="H1693" s="78"/>
      <c r="I1693" s="78"/>
      <c r="J1693" s="76"/>
      <c r="K1693" s="76" t="s">
        <v>222</v>
      </c>
      <c r="L1693" s="78" t="s">
        <v>910</v>
      </c>
      <c r="M1693" s="79"/>
      <c r="N1693" s="79"/>
    </row>
    <row r="1694" spans="6:14" x14ac:dyDescent="0.25">
      <c r="F1694" s="78"/>
      <c r="G1694" s="78"/>
      <c r="H1694" s="78"/>
      <c r="I1694" s="78"/>
      <c r="J1694" s="78"/>
      <c r="K1694" s="78"/>
      <c r="L1694" s="78"/>
      <c r="M1694" s="79"/>
      <c r="N1694" s="79"/>
    </row>
    <row r="1695" spans="6:14" x14ac:dyDescent="0.25">
      <c r="F1695" s="76" t="s">
        <v>209</v>
      </c>
      <c r="G1695" s="77">
        <v>9051521</v>
      </c>
      <c r="H1695" s="78"/>
      <c r="I1695" s="78"/>
      <c r="J1695" s="76"/>
      <c r="K1695" s="76" t="s">
        <v>123</v>
      </c>
      <c r="L1695" s="78" t="s">
        <v>1201</v>
      </c>
      <c r="M1695" s="79"/>
      <c r="N1695" s="79"/>
    </row>
    <row r="1696" spans="6:14" x14ac:dyDescent="0.25">
      <c r="F1696" s="76" t="s">
        <v>211</v>
      </c>
      <c r="G1696" s="78" t="s">
        <v>1202</v>
      </c>
      <c r="H1696" s="78"/>
      <c r="I1696" s="78"/>
      <c r="J1696" s="76"/>
      <c r="K1696" s="76" t="s">
        <v>213</v>
      </c>
      <c r="L1696" s="78" t="s">
        <v>1203</v>
      </c>
      <c r="M1696" s="79"/>
      <c r="N1696" s="79"/>
    </row>
    <row r="1697" spans="6:14" x14ac:dyDescent="0.25">
      <c r="F1697" s="76" t="s">
        <v>215</v>
      </c>
      <c r="G1697" s="78" t="s">
        <v>1204</v>
      </c>
      <c r="H1697" s="78" t="s">
        <v>617</v>
      </c>
      <c r="I1697" s="80">
        <v>658010754</v>
      </c>
      <c r="J1697" s="76" t="s">
        <v>218</v>
      </c>
      <c r="K1697" s="78"/>
      <c r="L1697" s="78" t="s">
        <v>1205</v>
      </c>
      <c r="M1697" s="79"/>
      <c r="N1697" s="79"/>
    </row>
    <row r="1698" spans="6:14" x14ac:dyDescent="0.25">
      <c r="F1698" s="76"/>
      <c r="G1698" s="78"/>
      <c r="H1698" s="78"/>
      <c r="I1698" s="78"/>
      <c r="J1698" s="76"/>
      <c r="K1698" s="76" t="s">
        <v>220</v>
      </c>
      <c r="L1698" s="78"/>
      <c r="M1698" s="79"/>
      <c r="N1698" s="79"/>
    </row>
    <row r="1699" spans="6:14" x14ac:dyDescent="0.25">
      <c r="F1699" s="76" t="s">
        <v>221</v>
      </c>
      <c r="G1699" s="78" t="s">
        <v>162</v>
      </c>
      <c r="H1699" s="78"/>
      <c r="I1699" s="78"/>
      <c r="J1699" s="76"/>
      <c r="K1699" s="76" t="s">
        <v>222</v>
      </c>
      <c r="L1699" s="78" t="s">
        <v>1206</v>
      </c>
      <c r="M1699" s="79"/>
      <c r="N1699" s="79"/>
    </row>
    <row r="1700" spans="6:14" x14ac:dyDescent="0.25">
      <c r="F1700" s="78"/>
      <c r="G1700" s="78"/>
      <c r="H1700" s="78"/>
      <c r="I1700" s="78"/>
      <c r="J1700" s="78"/>
      <c r="K1700" s="78"/>
      <c r="L1700" s="78"/>
      <c r="M1700" s="79"/>
      <c r="N1700" s="79"/>
    </row>
    <row r="1701" spans="6:14" x14ac:dyDescent="0.25">
      <c r="F1701" s="76" t="s">
        <v>209</v>
      </c>
      <c r="G1701" s="77">
        <v>9051921</v>
      </c>
      <c r="H1701" s="78"/>
      <c r="I1701" s="78"/>
      <c r="J1701" s="76"/>
      <c r="K1701" s="76" t="s">
        <v>123</v>
      </c>
      <c r="L1701" s="78" t="s">
        <v>1207</v>
      </c>
      <c r="M1701" s="79"/>
      <c r="N1701" s="79"/>
    </row>
    <row r="1702" spans="6:14" x14ac:dyDescent="0.25">
      <c r="F1702" s="76" t="s">
        <v>211</v>
      </c>
      <c r="G1702" s="78" t="s">
        <v>636</v>
      </c>
      <c r="H1702" s="78"/>
      <c r="I1702" s="78"/>
      <c r="J1702" s="76"/>
      <c r="K1702" s="76" t="s">
        <v>213</v>
      </c>
      <c r="L1702" s="78" t="s">
        <v>637</v>
      </c>
      <c r="M1702" s="79"/>
      <c r="N1702" s="79"/>
    </row>
    <row r="1703" spans="6:14" x14ac:dyDescent="0.25">
      <c r="F1703" s="76" t="s">
        <v>215</v>
      </c>
      <c r="G1703" s="78" t="s">
        <v>638</v>
      </c>
      <c r="H1703" s="78" t="s">
        <v>639</v>
      </c>
      <c r="I1703" s="80">
        <v>891346245</v>
      </c>
      <c r="J1703" s="76" t="s">
        <v>218</v>
      </c>
      <c r="K1703" s="78"/>
      <c r="L1703" s="78" t="s">
        <v>640</v>
      </c>
      <c r="M1703" s="79"/>
      <c r="N1703" s="79"/>
    </row>
    <row r="1704" spans="6:14" x14ac:dyDescent="0.25">
      <c r="F1704" s="76"/>
      <c r="G1704" s="78"/>
      <c r="H1704" s="78"/>
      <c r="I1704" s="78"/>
      <c r="J1704" s="76"/>
      <c r="K1704" s="76" t="s">
        <v>220</v>
      </c>
      <c r="L1704" s="78"/>
      <c r="M1704" s="79"/>
      <c r="N1704" s="79"/>
    </row>
    <row r="1705" spans="6:14" x14ac:dyDescent="0.25">
      <c r="F1705" s="76" t="s">
        <v>221</v>
      </c>
      <c r="G1705" s="78" t="s">
        <v>162</v>
      </c>
      <c r="H1705" s="78"/>
      <c r="I1705" s="78"/>
      <c r="J1705" s="76"/>
      <c r="K1705" s="76" t="s">
        <v>222</v>
      </c>
      <c r="L1705" s="78" t="s">
        <v>651</v>
      </c>
      <c r="M1705" s="79"/>
      <c r="N1705" s="79"/>
    </row>
    <row r="1706" spans="6:14" x14ac:dyDescent="0.25">
      <c r="F1706" s="78"/>
      <c r="G1706" s="78"/>
      <c r="H1706" s="78"/>
      <c r="I1706" s="78"/>
      <c r="J1706" s="78"/>
      <c r="K1706" s="78"/>
      <c r="L1706" s="78"/>
      <c r="M1706" s="79"/>
      <c r="N1706" s="79"/>
    </row>
    <row r="1707" spans="6:14" x14ac:dyDescent="0.25">
      <c r="F1707" s="78"/>
      <c r="G1707" s="78"/>
      <c r="H1707" s="78"/>
      <c r="I1707" s="78"/>
      <c r="J1707" s="81" t="s">
        <v>262</v>
      </c>
      <c r="K1707" s="82">
        <v>34</v>
      </c>
      <c r="L1707" s="81" t="s">
        <v>263</v>
      </c>
      <c r="M1707" s="79"/>
      <c r="N1707" s="79"/>
    </row>
    <row r="1708" spans="6:14" x14ac:dyDescent="0.25">
      <c r="F1708" s="78"/>
      <c r="G1708" s="78"/>
      <c r="H1708" s="78"/>
      <c r="I1708" s="78"/>
      <c r="J1708" s="78"/>
      <c r="K1708" s="78"/>
      <c r="L1708" s="78"/>
      <c r="M1708" s="79"/>
      <c r="N1708" s="79"/>
    </row>
    <row r="1709" spans="6:14" x14ac:dyDescent="0.25">
      <c r="F1709" s="76"/>
      <c r="G1709" s="76"/>
      <c r="H1709" s="76"/>
      <c r="I1709" s="78"/>
      <c r="J1709" s="78"/>
      <c r="K1709" s="78"/>
      <c r="L1709" s="78"/>
      <c r="M1709" s="79"/>
      <c r="N1709" s="79"/>
    </row>
    <row r="1710" spans="6:14" x14ac:dyDescent="0.25">
      <c r="F1710" s="78" t="s">
        <v>264</v>
      </c>
      <c r="G1710" s="78"/>
      <c r="H1710" s="78"/>
      <c r="I1710" s="78"/>
      <c r="J1710" s="78"/>
      <c r="K1710" s="78"/>
      <c r="L1710" s="78"/>
      <c r="M1710" s="79"/>
      <c r="N1710" s="79"/>
    </row>
    <row r="1711" spans="6:14" x14ac:dyDescent="0.25">
      <c r="F1711" s="78" t="s">
        <v>265</v>
      </c>
      <c r="G1711" s="78"/>
      <c r="H1711" s="78"/>
      <c r="I1711" s="78"/>
      <c r="J1711" s="78"/>
      <c r="K1711" s="78"/>
      <c r="L1711" s="78"/>
      <c r="M1711" s="79"/>
      <c r="N1711" s="79"/>
    </row>
    <row r="1712" spans="6:14" x14ac:dyDescent="0.25">
      <c r="F1712" s="78"/>
      <c r="G1712" s="78"/>
      <c r="H1712" s="78"/>
      <c r="I1712" s="78"/>
      <c r="J1712" s="78"/>
      <c r="K1712" s="78"/>
      <c r="L1712" s="78"/>
      <c r="M1712" s="79"/>
      <c r="N1712" s="79"/>
    </row>
    <row r="1713" spans="6:14" x14ac:dyDescent="0.25">
      <c r="F1713" s="76" t="s">
        <v>209</v>
      </c>
      <c r="G1713" s="77">
        <v>9052721</v>
      </c>
      <c r="H1713" s="78"/>
      <c r="I1713" s="78"/>
      <c r="J1713" s="76"/>
      <c r="K1713" s="76" t="s">
        <v>123</v>
      </c>
      <c r="L1713" s="78" t="s">
        <v>1208</v>
      </c>
      <c r="M1713" s="79"/>
      <c r="N1713" s="79"/>
    </row>
    <row r="1714" spans="6:14" x14ac:dyDescent="0.25">
      <c r="F1714" s="76" t="s">
        <v>211</v>
      </c>
      <c r="G1714" s="83" t="s">
        <v>1209</v>
      </c>
      <c r="H1714" s="83"/>
      <c r="I1714" s="83"/>
      <c r="J1714" s="78"/>
      <c r="K1714" s="78"/>
      <c r="L1714" s="78"/>
      <c r="M1714" s="79"/>
      <c r="N1714" s="79"/>
    </row>
    <row r="1715" spans="6:14" x14ac:dyDescent="0.25">
      <c r="F1715" s="76"/>
      <c r="G1715" s="83" t="s">
        <v>1210</v>
      </c>
      <c r="H1715" s="83"/>
      <c r="I1715" s="83"/>
      <c r="J1715" s="76"/>
      <c r="K1715" s="76" t="s">
        <v>213</v>
      </c>
      <c r="L1715" s="78" t="s">
        <v>1211</v>
      </c>
      <c r="M1715" s="79"/>
      <c r="N1715" s="79"/>
    </row>
    <row r="1716" spans="6:14" x14ac:dyDescent="0.25">
      <c r="F1716" s="76" t="s">
        <v>215</v>
      </c>
      <c r="G1716" s="78" t="s">
        <v>1212</v>
      </c>
      <c r="H1716" s="78" t="s">
        <v>358</v>
      </c>
      <c r="I1716" s="80">
        <v>752072400</v>
      </c>
      <c r="J1716" s="76" t="s">
        <v>218</v>
      </c>
      <c r="K1716" s="78"/>
      <c r="L1716" s="78" t="s">
        <v>640</v>
      </c>
      <c r="M1716" s="79"/>
      <c r="N1716" s="79"/>
    </row>
    <row r="1717" spans="6:14" x14ac:dyDescent="0.25">
      <c r="F1717" s="76"/>
      <c r="G1717" s="78"/>
      <c r="H1717" s="78"/>
      <c r="I1717" s="78"/>
      <c r="J1717" s="76"/>
      <c r="K1717" s="76" t="s">
        <v>220</v>
      </c>
      <c r="L1717" s="78"/>
      <c r="M1717" s="79"/>
      <c r="N1717" s="79"/>
    </row>
    <row r="1718" spans="6:14" x14ac:dyDescent="0.25">
      <c r="F1718" s="76" t="s">
        <v>221</v>
      </c>
      <c r="G1718" s="78" t="s">
        <v>162</v>
      </c>
      <c r="H1718" s="78"/>
      <c r="I1718" s="78"/>
      <c r="J1718" s="76"/>
      <c r="K1718" s="76" t="s">
        <v>222</v>
      </c>
      <c r="L1718" s="78" t="s">
        <v>641</v>
      </c>
      <c r="M1718" s="79"/>
      <c r="N1718" s="79"/>
    </row>
    <row r="1719" spans="6:14" x14ac:dyDescent="0.25">
      <c r="F1719" s="78"/>
      <c r="G1719" s="78"/>
      <c r="H1719" s="78"/>
      <c r="I1719" s="78"/>
      <c r="J1719" s="78"/>
      <c r="K1719" s="78"/>
      <c r="L1719" s="78"/>
      <c r="M1719" s="79"/>
      <c r="N1719" s="79"/>
    </row>
    <row r="1720" spans="6:14" x14ac:dyDescent="0.25">
      <c r="F1720" s="76" t="s">
        <v>209</v>
      </c>
      <c r="G1720" s="77">
        <v>9053121</v>
      </c>
      <c r="H1720" s="78"/>
      <c r="I1720" s="78"/>
      <c r="J1720" s="76"/>
      <c r="K1720" s="76" t="s">
        <v>123</v>
      </c>
      <c r="L1720" s="78" t="s">
        <v>1213</v>
      </c>
      <c r="M1720" s="79"/>
      <c r="N1720" s="79"/>
    </row>
    <row r="1721" spans="6:14" x14ac:dyDescent="0.25">
      <c r="F1721" s="76" t="s">
        <v>211</v>
      </c>
      <c r="G1721" s="78" t="s">
        <v>822</v>
      </c>
      <c r="H1721" s="78"/>
      <c r="I1721" s="78"/>
      <c r="J1721" s="76"/>
      <c r="K1721" s="76" t="s">
        <v>213</v>
      </c>
      <c r="L1721" s="78" t="s">
        <v>823</v>
      </c>
      <c r="M1721" s="79"/>
      <c r="N1721" s="79"/>
    </row>
    <row r="1722" spans="6:14" x14ac:dyDescent="0.25">
      <c r="F1722" s="76" t="s">
        <v>215</v>
      </c>
      <c r="G1722" s="83" t="s">
        <v>824</v>
      </c>
      <c r="H1722" s="78" t="s">
        <v>722</v>
      </c>
      <c r="I1722" s="80">
        <v>922400000</v>
      </c>
      <c r="J1722" s="76" t="s">
        <v>218</v>
      </c>
      <c r="K1722" s="78"/>
      <c r="L1722" s="78" t="s">
        <v>1214</v>
      </c>
      <c r="M1722" s="79"/>
      <c r="N1722" s="79"/>
    </row>
    <row r="1723" spans="6:14" x14ac:dyDescent="0.25">
      <c r="F1723" s="76"/>
      <c r="G1723" s="83" t="s">
        <v>826</v>
      </c>
      <c r="H1723" s="78"/>
      <c r="I1723" s="78"/>
      <c r="J1723" s="76"/>
      <c r="K1723" s="76" t="s">
        <v>220</v>
      </c>
      <c r="L1723" s="78"/>
      <c r="M1723" s="79"/>
      <c r="N1723" s="79"/>
    </row>
    <row r="1724" spans="6:14" x14ac:dyDescent="0.25">
      <c r="F1724" s="76" t="s">
        <v>221</v>
      </c>
      <c r="G1724" s="78" t="s">
        <v>162</v>
      </c>
      <c r="H1724" s="78"/>
      <c r="I1724" s="78"/>
      <c r="J1724" s="76"/>
      <c r="K1724" s="76" t="s">
        <v>222</v>
      </c>
      <c r="L1724" s="78" t="s">
        <v>162</v>
      </c>
      <c r="M1724" s="79"/>
      <c r="N1724" s="79"/>
    </row>
    <row r="1725" spans="6:14" x14ac:dyDescent="0.25">
      <c r="F1725" s="78"/>
      <c r="G1725" s="78"/>
      <c r="H1725" s="78"/>
      <c r="I1725" s="78"/>
      <c r="J1725" s="78"/>
      <c r="K1725" s="78"/>
      <c r="L1725" s="78"/>
      <c r="M1725" s="79"/>
      <c r="N1725" s="79"/>
    </row>
    <row r="1726" spans="6:14" x14ac:dyDescent="0.25">
      <c r="F1726" s="76" t="s">
        <v>209</v>
      </c>
      <c r="G1726" s="77">
        <v>9053421</v>
      </c>
      <c r="H1726" s="78"/>
      <c r="I1726" s="78"/>
      <c r="J1726" s="76"/>
      <c r="K1726" s="76" t="s">
        <v>123</v>
      </c>
      <c r="L1726" s="78" t="s">
        <v>726</v>
      </c>
      <c r="M1726" s="79"/>
      <c r="N1726" s="79"/>
    </row>
    <row r="1727" spans="6:14" x14ac:dyDescent="0.25">
      <c r="F1727" s="76" t="s">
        <v>211</v>
      </c>
      <c r="G1727" s="78" t="s">
        <v>636</v>
      </c>
      <c r="H1727" s="78"/>
      <c r="I1727" s="78"/>
      <c r="J1727" s="76"/>
      <c r="K1727" s="76" t="s">
        <v>213</v>
      </c>
      <c r="L1727" s="78" t="s">
        <v>637</v>
      </c>
      <c r="M1727" s="79"/>
      <c r="N1727" s="79"/>
    </row>
    <row r="1728" spans="6:14" x14ac:dyDescent="0.25">
      <c r="F1728" s="76" t="s">
        <v>215</v>
      </c>
      <c r="G1728" s="78" t="s">
        <v>638</v>
      </c>
      <c r="H1728" s="78" t="s">
        <v>639</v>
      </c>
      <c r="I1728" s="80">
        <v>891346245</v>
      </c>
      <c r="J1728" s="76" t="s">
        <v>218</v>
      </c>
      <c r="K1728" s="78"/>
      <c r="L1728" s="78" t="s">
        <v>640</v>
      </c>
      <c r="M1728" s="79"/>
      <c r="N1728" s="79"/>
    </row>
    <row r="1729" spans="6:14" x14ac:dyDescent="0.25">
      <c r="F1729" s="76"/>
      <c r="G1729" s="78"/>
      <c r="H1729" s="78"/>
      <c r="I1729" s="78"/>
      <c r="J1729" s="76"/>
      <c r="K1729" s="76" t="s">
        <v>220</v>
      </c>
      <c r="L1729" s="78"/>
      <c r="M1729" s="79"/>
      <c r="N1729" s="79"/>
    </row>
    <row r="1730" spans="6:14" x14ac:dyDescent="0.25">
      <c r="F1730" s="76" t="s">
        <v>221</v>
      </c>
      <c r="G1730" s="78" t="s">
        <v>162</v>
      </c>
      <c r="H1730" s="78"/>
      <c r="I1730" s="78"/>
      <c r="J1730" s="76"/>
      <c r="K1730" s="76" t="s">
        <v>222</v>
      </c>
      <c r="L1730" s="78" t="s">
        <v>651</v>
      </c>
      <c r="M1730" s="79"/>
      <c r="N1730" s="79"/>
    </row>
    <row r="1731" spans="6:14" x14ac:dyDescent="0.25">
      <c r="F1731" s="78"/>
      <c r="G1731" s="78"/>
      <c r="H1731" s="78"/>
      <c r="I1731" s="78"/>
      <c r="J1731" s="78"/>
      <c r="K1731" s="78"/>
      <c r="L1731" s="78"/>
      <c r="M1731" s="79"/>
      <c r="N1731" s="79"/>
    </row>
    <row r="1732" spans="6:14" x14ac:dyDescent="0.25">
      <c r="F1732" s="76" t="s">
        <v>209</v>
      </c>
      <c r="G1732" s="77">
        <v>9053621</v>
      </c>
      <c r="H1732" s="78"/>
      <c r="I1732" s="78"/>
      <c r="J1732" s="76"/>
      <c r="K1732" s="76" t="s">
        <v>123</v>
      </c>
      <c r="L1732" s="78" t="s">
        <v>1215</v>
      </c>
      <c r="M1732" s="79"/>
      <c r="N1732" s="79"/>
    </row>
    <row r="1733" spans="6:14" x14ac:dyDescent="0.25">
      <c r="F1733" s="76" t="s">
        <v>211</v>
      </c>
      <c r="G1733" s="78" t="s">
        <v>636</v>
      </c>
      <c r="H1733" s="78"/>
      <c r="I1733" s="78"/>
      <c r="J1733" s="76"/>
      <c r="K1733" s="76" t="s">
        <v>213</v>
      </c>
      <c r="L1733" s="78" t="s">
        <v>637</v>
      </c>
      <c r="M1733" s="79"/>
      <c r="N1733" s="79"/>
    </row>
    <row r="1734" spans="6:14" x14ac:dyDescent="0.25">
      <c r="F1734" s="76" t="s">
        <v>215</v>
      </c>
      <c r="G1734" s="78" t="s">
        <v>638</v>
      </c>
      <c r="H1734" s="78" t="s">
        <v>639</v>
      </c>
      <c r="I1734" s="80">
        <v>891346245</v>
      </c>
      <c r="J1734" s="76" t="s">
        <v>218</v>
      </c>
      <c r="K1734" s="78"/>
      <c r="L1734" s="78" t="s">
        <v>640</v>
      </c>
      <c r="M1734" s="79"/>
      <c r="N1734" s="79"/>
    </row>
    <row r="1735" spans="6:14" x14ac:dyDescent="0.25">
      <c r="F1735" s="76"/>
      <c r="G1735" s="78"/>
      <c r="H1735" s="78"/>
      <c r="I1735" s="78"/>
      <c r="J1735" s="76"/>
      <c r="K1735" s="76" t="s">
        <v>220</v>
      </c>
      <c r="L1735" s="78"/>
      <c r="M1735" s="79"/>
      <c r="N1735" s="79"/>
    </row>
    <row r="1736" spans="6:14" x14ac:dyDescent="0.25">
      <c r="F1736" s="76" t="s">
        <v>221</v>
      </c>
      <c r="G1736" s="78" t="s">
        <v>162</v>
      </c>
      <c r="H1736" s="78"/>
      <c r="I1736" s="78"/>
      <c r="J1736" s="76"/>
      <c r="K1736" s="76" t="s">
        <v>222</v>
      </c>
      <c r="L1736" s="78" t="s">
        <v>651</v>
      </c>
      <c r="M1736" s="79"/>
      <c r="N1736" s="79"/>
    </row>
    <row r="1737" spans="6:14" x14ac:dyDescent="0.25">
      <c r="F1737" s="78"/>
      <c r="G1737" s="78"/>
      <c r="H1737" s="78"/>
      <c r="I1737" s="78"/>
      <c r="J1737" s="78"/>
      <c r="K1737" s="78"/>
      <c r="L1737" s="78"/>
      <c r="M1737" s="79"/>
      <c r="N1737" s="79"/>
    </row>
    <row r="1738" spans="6:14" x14ac:dyDescent="0.25">
      <c r="F1738" s="76" t="s">
        <v>209</v>
      </c>
      <c r="G1738" s="77">
        <v>9053721</v>
      </c>
      <c r="H1738" s="78"/>
      <c r="I1738" s="78"/>
      <c r="J1738" s="76"/>
      <c r="K1738" s="76" t="s">
        <v>123</v>
      </c>
      <c r="L1738" s="78" t="s">
        <v>795</v>
      </c>
      <c r="M1738" s="79"/>
      <c r="N1738" s="79"/>
    </row>
    <row r="1739" spans="6:14" x14ac:dyDescent="0.25">
      <c r="F1739" s="76" t="s">
        <v>211</v>
      </c>
      <c r="G1739" s="78" t="s">
        <v>636</v>
      </c>
      <c r="H1739" s="78"/>
      <c r="I1739" s="78"/>
      <c r="J1739" s="76"/>
      <c r="K1739" s="76" t="s">
        <v>213</v>
      </c>
      <c r="L1739" s="78" t="s">
        <v>637</v>
      </c>
      <c r="M1739" s="79"/>
      <c r="N1739" s="79"/>
    </row>
    <row r="1740" spans="6:14" x14ac:dyDescent="0.25">
      <c r="F1740" s="76" t="s">
        <v>215</v>
      </c>
      <c r="G1740" s="78" t="s">
        <v>638</v>
      </c>
      <c r="H1740" s="78" t="s">
        <v>639</v>
      </c>
      <c r="I1740" s="80">
        <v>891346245</v>
      </c>
      <c r="J1740" s="76" t="s">
        <v>218</v>
      </c>
      <c r="K1740" s="78"/>
      <c r="L1740" s="78" t="s">
        <v>640</v>
      </c>
      <c r="M1740" s="79"/>
      <c r="N1740" s="79"/>
    </row>
    <row r="1741" spans="6:14" x14ac:dyDescent="0.25">
      <c r="F1741" s="76"/>
      <c r="G1741" s="78"/>
      <c r="H1741" s="78"/>
      <c r="I1741" s="78"/>
      <c r="J1741" s="76"/>
      <c r="K1741" s="76" t="s">
        <v>220</v>
      </c>
      <c r="L1741" s="78"/>
      <c r="M1741" s="79"/>
      <c r="N1741" s="79"/>
    </row>
    <row r="1742" spans="6:14" x14ac:dyDescent="0.25">
      <c r="F1742" s="76" t="s">
        <v>221</v>
      </c>
      <c r="G1742" s="78" t="s">
        <v>162</v>
      </c>
      <c r="H1742" s="78"/>
      <c r="I1742" s="78"/>
      <c r="J1742" s="76"/>
      <c r="K1742" s="76" t="s">
        <v>222</v>
      </c>
      <c r="L1742" s="78" t="s">
        <v>651</v>
      </c>
      <c r="M1742" s="79"/>
      <c r="N1742" s="79"/>
    </row>
    <row r="1743" spans="6:14" x14ac:dyDescent="0.25">
      <c r="F1743" s="78"/>
      <c r="G1743" s="78"/>
      <c r="H1743" s="78"/>
      <c r="I1743" s="78"/>
      <c r="J1743" s="78"/>
      <c r="K1743" s="78"/>
      <c r="L1743" s="78"/>
      <c r="M1743" s="79"/>
      <c r="N1743" s="79"/>
    </row>
    <row r="1744" spans="6:14" x14ac:dyDescent="0.25">
      <c r="F1744" s="76" t="s">
        <v>209</v>
      </c>
      <c r="G1744" s="77">
        <v>9054921</v>
      </c>
      <c r="H1744" s="78"/>
      <c r="I1744" s="78"/>
      <c r="J1744" s="76"/>
      <c r="K1744" s="76" t="s">
        <v>123</v>
      </c>
      <c r="L1744" s="78" t="s">
        <v>1216</v>
      </c>
      <c r="M1744" s="79"/>
      <c r="N1744" s="79"/>
    </row>
    <row r="1745" spans="6:14" x14ac:dyDescent="0.25">
      <c r="F1745" s="76" t="s">
        <v>211</v>
      </c>
      <c r="G1745" s="78" t="s">
        <v>1217</v>
      </c>
      <c r="H1745" s="78"/>
      <c r="I1745" s="78"/>
      <c r="J1745" s="76"/>
      <c r="K1745" s="76" t="s">
        <v>213</v>
      </c>
      <c r="L1745" s="78" t="s">
        <v>1218</v>
      </c>
      <c r="M1745" s="79"/>
      <c r="N1745" s="79"/>
    </row>
    <row r="1746" spans="6:14" x14ac:dyDescent="0.25">
      <c r="F1746" s="76" t="s">
        <v>215</v>
      </c>
      <c r="G1746" s="78" t="s">
        <v>1219</v>
      </c>
      <c r="H1746" s="78" t="s">
        <v>1220</v>
      </c>
      <c r="I1746" s="78" t="s">
        <v>1221</v>
      </c>
      <c r="J1746" s="76" t="s">
        <v>218</v>
      </c>
      <c r="K1746" s="78"/>
      <c r="L1746" s="78" t="s">
        <v>1222</v>
      </c>
      <c r="M1746" s="79"/>
      <c r="N1746" s="79"/>
    </row>
    <row r="1747" spans="6:14" x14ac:dyDescent="0.25">
      <c r="F1747" s="76"/>
      <c r="G1747" s="78"/>
      <c r="H1747" s="78"/>
      <c r="I1747" s="78"/>
      <c r="J1747" s="76"/>
      <c r="K1747" s="76" t="s">
        <v>220</v>
      </c>
      <c r="L1747" s="78"/>
      <c r="M1747" s="79"/>
      <c r="N1747" s="79"/>
    </row>
    <row r="1748" spans="6:14" x14ac:dyDescent="0.25">
      <c r="F1748" s="76" t="s">
        <v>221</v>
      </c>
      <c r="G1748" s="78" t="s">
        <v>162</v>
      </c>
      <c r="H1748" s="78"/>
      <c r="I1748" s="78"/>
      <c r="J1748" s="76"/>
      <c r="K1748" s="76" t="s">
        <v>222</v>
      </c>
      <c r="L1748" s="78" t="s">
        <v>1223</v>
      </c>
      <c r="M1748" s="79"/>
      <c r="N1748" s="79"/>
    </row>
    <row r="1749" spans="6:14" x14ac:dyDescent="0.25">
      <c r="F1749" s="78"/>
      <c r="G1749" s="78"/>
      <c r="H1749" s="78"/>
      <c r="I1749" s="78"/>
      <c r="J1749" s="78"/>
      <c r="K1749" s="78"/>
      <c r="L1749" s="78"/>
      <c r="M1749" s="79"/>
      <c r="N1749" s="79"/>
    </row>
    <row r="1750" spans="6:14" x14ac:dyDescent="0.25">
      <c r="F1750" s="76" t="s">
        <v>209</v>
      </c>
      <c r="G1750" s="77">
        <v>9055121</v>
      </c>
      <c r="H1750" s="78"/>
      <c r="I1750" s="78"/>
      <c r="J1750" s="76"/>
      <c r="K1750" s="76" t="s">
        <v>123</v>
      </c>
      <c r="L1750" s="78" t="s">
        <v>1224</v>
      </c>
      <c r="M1750" s="79"/>
      <c r="N1750" s="79"/>
    </row>
    <row r="1751" spans="6:14" x14ac:dyDescent="0.25">
      <c r="F1751" s="76" t="s">
        <v>211</v>
      </c>
      <c r="G1751" s="78" t="s">
        <v>636</v>
      </c>
      <c r="H1751" s="78"/>
      <c r="I1751" s="78"/>
      <c r="J1751" s="76"/>
      <c r="K1751" s="76" t="s">
        <v>213</v>
      </c>
      <c r="L1751" s="78" t="s">
        <v>637</v>
      </c>
      <c r="M1751" s="79"/>
      <c r="N1751" s="79"/>
    </row>
    <row r="1752" spans="6:14" x14ac:dyDescent="0.25">
      <c r="F1752" s="76" t="s">
        <v>215</v>
      </c>
      <c r="G1752" s="78" t="s">
        <v>638</v>
      </c>
      <c r="H1752" s="78" t="s">
        <v>639</v>
      </c>
      <c r="I1752" s="80">
        <v>891346245</v>
      </c>
      <c r="J1752" s="76" t="s">
        <v>218</v>
      </c>
      <c r="K1752" s="78"/>
      <c r="L1752" s="78" t="s">
        <v>640</v>
      </c>
      <c r="M1752" s="79"/>
      <c r="N1752" s="79"/>
    </row>
    <row r="1753" spans="6:14" x14ac:dyDescent="0.25">
      <c r="F1753" s="76"/>
      <c r="G1753" s="78"/>
      <c r="H1753" s="78"/>
      <c r="I1753" s="78"/>
      <c r="J1753" s="76"/>
      <c r="K1753" s="76" t="s">
        <v>220</v>
      </c>
      <c r="L1753" s="78"/>
      <c r="M1753" s="79"/>
      <c r="N1753" s="79"/>
    </row>
    <row r="1754" spans="6:14" x14ac:dyDescent="0.25">
      <c r="F1754" s="76" t="s">
        <v>221</v>
      </c>
      <c r="G1754" s="78" t="s">
        <v>162</v>
      </c>
      <c r="H1754" s="78"/>
      <c r="I1754" s="78"/>
      <c r="J1754" s="76"/>
      <c r="K1754" s="76" t="s">
        <v>222</v>
      </c>
      <c r="L1754" s="78" t="s">
        <v>651</v>
      </c>
      <c r="M1754" s="79"/>
      <c r="N1754" s="79"/>
    </row>
    <row r="1755" spans="6:14" x14ac:dyDescent="0.25">
      <c r="F1755" s="78"/>
      <c r="G1755" s="78"/>
      <c r="H1755" s="78"/>
      <c r="I1755" s="78"/>
      <c r="J1755" s="78"/>
      <c r="K1755" s="78"/>
      <c r="L1755" s="78"/>
      <c r="M1755" s="79"/>
      <c r="N1755" s="79"/>
    </row>
    <row r="1756" spans="6:14" x14ac:dyDescent="0.25">
      <c r="F1756" s="78"/>
      <c r="G1756" s="78"/>
      <c r="H1756" s="78"/>
      <c r="I1756" s="78"/>
      <c r="J1756" s="81" t="s">
        <v>262</v>
      </c>
      <c r="K1756" s="82">
        <v>35</v>
      </c>
      <c r="L1756" s="81" t="s">
        <v>263</v>
      </c>
      <c r="M1756" s="79"/>
      <c r="N1756" s="79"/>
    </row>
    <row r="1757" spans="6:14" x14ac:dyDescent="0.25">
      <c r="F1757" s="78"/>
      <c r="G1757" s="78"/>
      <c r="H1757" s="78"/>
      <c r="I1757" s="78"/>
      <c r="J1757" s="78"/>
      <c r="K1757" s="78"/>
      <c r="L1757" s="78"/>
      <c r="M1757" s="79"/>
      <c r="N1757" s="79"/>
    </row>
    <row r="1758" spans="6:14" x14ac:dyDescent="0.25">
      <c r="F1758" s="76"/>
      <c r="G1758" s="76"/>
      <c r="H1758" s="76"/>
      <c r="I1758" s="78"/>
      <c r="J1758" s="78"/>
      <c r="K1758" s="78"/>
      <c r="L1758" s="78"/>
      <c r="M1758" s="79"/>
      <c r="N1758" s="79"/>
    </row>
    <row r="1759" spans="6:14" x14ac:dyDescent="0.25">
      <c r="F1759" s="78" t="s">
        <v>264</v>
      </c>
      <c r="G1759" s="78"/>
      <c r="H1759" s="78"/>
      <c r="I1759" s="78"/>
      <c r="J1759" s="78"/>
      <c r="K1759" s="78"/>
      <c r="L1759" s="78"/>
      <c r="M1759" s="79"/>
      <c r="N1759" s="79"/>
    </row>
    <row r="1760" spans="6:14" x14ac:dyDescent="0.25">
      <c r="F1760" s="78" t="s">
        <v>265</v>
      </c>
      <c r="G1760" s="78"/>
      <c r="H1760" s="78"/>
      <c r="I1760" s="78"/>
      <c r="J1760" s="78"/>
      <c r="K1760" s="78"/>
      <c r="L1760" s="78"/>
      <c r="M1760" s="79"/>
      <c r="N1760" s="79"/>
    </row>
    <row r="1761" spans="6:14" x14ac:dyDescent="0.25">
      <c r="F1761" s="78"/>
      <c r="G1761" s="78"/>
      <c r="H1761" s="78"/>
      <c r="I1761" s="78"/>
      <c r="J1761" s="78"/>
      <c r="K1761" s="78"/>
      <c r="L1761" s="78"/>
      <c r="M1761" s="79"/>
      <c r="N1761" s="79"/>
    </row>
    <row r="1762" spans="6:14" x14ac:dyDescent="0.25">
      <c r="F1762" s="76" t="s">
        <v>209</v>
      </c>
      <c r="G1762" s="77">
        <v>9055321</v>
      </c>
      <c r="H1762" s="78"/>
      <c r="I1762" s="78"/>
      <c r="J1762" s="76"/>
      <c r="K1762" s="76" t="s">
        <v>123</v>
      </c>
      <c r="L1762" s="78" t="s">
        <v>1225</v>
      </c>
      <c r="M1762" s="79"/>
      <c r="N1762" s="79"/>
    </row>
    <row r="1763" spans="6:14" x14ac:dyDescent="0.25">
      <c r="F1763" s="76" t="s">
        <v>211</v>
      </c>
      <c r="G1763" s="83" t="s">
        <v>1226</v>
      </c>
      <c r="H1763" s="83"/>
      <c r="I1763" s="83"/>
      <c r="J1763" s="78"/>
      <c r="K1763" s="78"/>
      <c r="L1763" s="78"/>
      <c r="M1763" s="79"/>
      <c r="N1763" s="79"/>
    </row>
    <row r="1764" spans="6:14" x14ac:dyDescent="0.25">
      <c r="F1764" s="76"/>
      <c r="G1764" s="83" t="s">
        <v>1227</v>
      </c>
      <c r="H1764" s="83"/>
      <c r="I1764" s="83"/>
      <c r="J1764" s="76"/>
      <c r="K1764" s="76" t="s">
        <v>213</v>
      </c>
      <c r="L1764" s="78" t="s">
        <v>1228</v>
      </c>
      <c r="M1764" s="79"/>
      <c r="N1764" s="79"/>
    </row>
    <row r="1765" spans="6:14" x14ac:dyDescent="0.25">
      <c r="F1765" s="76" t="s">
        <v>215</v>
      </c>
      <c r="G1765" s="78" t="s">
        <v>1229</v>
      </c>
      <c r="H1765" s="78" t="s">
        <v>617</v>
      </c>
      <c r="I1765" s="80">
        <v>631670000</v>
      </c>
      <c r="J1765" s="76" t="s">
        <v>218</v>
      </c>
      <c r="K1765" s="78"/>
      <c r="L1765" s="78" t="s">
        <v>1230</v>
      </c>
      <c r="M1765" s="79"/>
      <c r="N1765" s="79"/>
    </row>
    <row r="1766" spans="6:14" x14ac:dyDescent="0.25">
      <c r="F1766" s="76"/>
      <c r="G1766" s="78"/>
      <c r="H1766" s="78"/>
      <c r="I1766" s="78"/>
      <c r="J1766" s="76"/>
      <c r="K1766" s="76" t="s">
        <v>220</v>
      </c>
      <c r="L1766" s="78"/>
      <c r="M1766" s="79"/>
      <c r="N1766" s="79"/>
    </row>
    <row r="1767" spans="6:14" x14ac:dyDescent="0.25">
      <c r="F1767" s="76" t="s">
        <v>221</v>
      </c>
      <c r="G1767" s="78" t="s">
        <v>162</v>
      </c>
      <c r="H1767" s="78"/>
      <c r="I1767" s="78"/>
      <c r="J1767" s="76"/>
      <c r="K1767" s="76" t="s">
        <v>222</v>
      </c>
      <c r="L1767" s="78" t="s">
        <v>1231</v>
      </c>
      <c r="M1767" s="79"/>
      <c r="N1767" s="79"/>
    </row>
    <row r="1768" spans="6:14" x14ac:dyDescent="0.25">
      <c r="F1768" s="78"/>
      <c r="G1768" s="78"/>
      <c r="H1768" s="78"/>
      <c r="I1768" s="78"/>
      <c r="J1768" s="78"/>
      <c r="K1768" s="78"/>
      <c r="L1768" s="78"/>
      <c r="M1768" s="79"/>
      <c r="N1768" s="79"/>
    </row>
    <row r="1769" spans="6:14" x14ac:dyDescent="0.25">
      <c r="F1769" s="76" t="s">
        <v>209</v>
      </c>
      <c r="G1769" s="77">
        <v>9056421</v>
      </c>
      <c r="H1769" s="78"/>
      <c r="I1769" s="78"/>
      <c r="J1769" s="76"/>
      <c r="K1769" s="76" t="s">
        <v>123</v>
      </c>
      <c r="L1769" s="78" t="s">
        <v>1232</v>
      </c>
      <c r="M1769" s="79"/>
      <c r="N1769" s="79"/>
    </row>
    <row r="1770" spans="6:14" x14ac:dyDescent="0.25">
      <c r="F1770" s="76" t="s">
        <v>211</v>
      </c>
      <c r="G1770" s="78" t="s">
        <v>1233</v>
      </c>
      <c r="H1770" s="78"/>
      <c r="I1770" s="78"/>
      <c r="J1770" s="76"/>
      <c r="K1770" s="76" t="s">
        <v>213</v>
      </c>
      <c r="L1770" s="78" t="s">
        <v>1234</v>
      </c>
      <c r="M1770" s="79"/>
      <c r="N1770" s="79"/>
    </row>
    <row r="1771" spans="6:14" x14ac:dyDescent="0.25">
      <c r="F1771" s="76" t="s">
        <v>215</v>
      </c>
      <c r="G1771" s="78" t="s">
        <v>1235</v>
      </c>
      <c r="H1771" s="78" t="s">
        <v>234</v>
      </c>
      <c r="I1771" s="80">
        <v>973550365</v>
      </c>
      <c r="J1771" s="76" t="s">
        <v>218</v>
      </c>
      <c r="K1771" s="78"/>
      <c r="L1771" s="78" t="s">
        <v>1236</v>
      </c>
      <c r="M1771" s="79"/>
      <c r="N1771" s="79"/>
    </row>
    <row r="1772" spans="6:14" x14ac:dyDescent="0.25">
      <c r="F1772" s="76"/>
      <c r="G1772" s="78"/>
      <c r="H1772" s="78"/>
      <c r="I1772" s="78"/>
      <c r="J1772" s="76"/>
      <c r="K1772" s="76" t="s">
        <v>220</v>
      </c>
      <c r="L1772" s="78"/>
      <c r="M1772" s="79"/>
      <c r="N1772" s="79"/>
    </row>
    <row r="1773" spans="6:14" x14ac:dyDescent="0.25">
      <c r="F1773" s="76" t="s">
        <v>221</v>
      </c>
      <c r="G1773" s="78" t="s">
        <v>162</v>
      </c>
      <c r="H1773" s="78"/>
      <c r="I1773" s="78"/>
      <c r="J1773" s="76"/>
      <c r="K1773" s="76" t="s">
        <v>222</v>
      </c>
      <c r="L1773" s="78" t="s">
        <v>1237</v>
      </c>
      <c r="M1773" s="79"/>
      <c r="N1773" s="79"/>
    </row>
    <row r="1774" spans="6:14" x14ac:dyDescent="0.25">
      <c r="F1774" s="78"/>
      <c r="G1774" s="78"/>
      <c r="H1774" s="78"/>
      <c r="I1774" s="78"/>
      <c r="J1774" s="78"/>
      <c r="K1774" s="78"/>
      <c r="L1774" s="78"/>
      <c r="M1774" s="79"/>
      <c r="N1774" s="79"/>
    </row>
    <row r="1775" spans="6:14" x14ac:dyDescent="0.25">
      <c r="F1775" s="76" t="s">
        <v>209</v>
      </c>
      <c r="G1775" s="77">
        <v>9056521</v>
      </c>
      <c r="H1775" s="78"/>
      <c r="I1775" s="78"/>
      <c r="J1775" s="76"/>
      <c r="K1775" s="76" t="s">
        <v>123</v>
      </c>
      <c r="L1775" s="78" t="s">
        <v>1238</v>
      </c>
      <c r="M1775" s="79"/>
      <c r="N1775" s="79"/>
    </row>
    <row r="1776" spans="6:14" x14ac:dyDescent="0.25">
      <c r="F1776" s="76" t="s">
        <v>211</v>
      </c>
      <c r="G1776" s="78" t="s">
        <v>1239</v>
      </c>
      <c r="H1776" s="78"/>
      <c r="I1776" s="78"/>
      <c r="J1776" s="76"/>
      <c r="K1776" s="76" t="s">
        <v>213</v>
      </c>
      <c r="L1776" s="78" t="s">
        <v>1240</v>
      </c>
      <c r="M1776" s="79"/>
      <c r="N1776" s="79"/>
    </row>
    <row r="1777" spans="6:14" x14ac:dyDescent="0.25">
      <c r="F1777" s="76" t="s">
        <v>215</v>
      </c>
      <c r="G1777" s="78" t="s">
        <v>783</v>
      </c>
      <c r="H1777" s="78" t="s">
        <v>358</v>
      </c>
      <c r="I1777" s="80">
        <v>770460325</v>
      </c>
      <c r="J1777" s="76" t="s">
        <v>218</v>
      </c>
      <c r="K1777" s="78"/>
      <c r="L1777" s="78" t="s">
        <v>1241</v>
      </c>
      <c r="M1777" s="79"/>
      <c r="N1777" s="79"/>
    </row>
    <row r="1778" spans="6:14" x14ac:dyDescent="0.25">
      <c r="F1778" s="76"/>
      <c r="G1778" s="78"/>
      <c r="H1778" s="78"/>
      <c r="I1778" s="78"/>
      <c r="J1778" s="76"/>
      <c r="K1778" s="76" t="s">
        <v>220</v>
      </c>
      <c r="L1778" s="78"/>
      <c r="M1778" s="79"/>
      <c r="N1778" s="79"/>
    </row>
    <row r="1779" spans="6:14" x14ac:dyDescent="0.25">
      <c r="F1779" s="76" t="s">
        <v>221</v>
      </c>
      <c r="G1779" s="78" t="s">
        <v>162</v>
      </c>
      <c r="H1779" s="78"/>
      <c r="I1779" s="78"/>
      <c r="J1779" s="76"/>
      <c r="K1779" s="76" t="s">
        <v>222</v>
      </c>
      <c r="L1779" s="78" t="s">
        <v>1242</v>
      </c>
      <c r="M1779" s="79"/>
      <c r="N1779" s="79"/>
    </row>
    <row r="1780" spans="6:14" x14ac:dyDescent="0.25">
      <c r="F1780" s="78"/>
      <c r="G1780" s="78"/>
      <c r="H1780" s="78"/>
      <c r="I1780" s="78"/>
      <c r="J1780" s="78"/>
      <c r="K1780" s="78"/>
      <c r="L1780" s="78"/>
      <c r="M1780" s="79"/>
      <c r="N1780" s="79"/>
    </row>
    <row r="1781" spans="6:14" x14ac:dyDescent="0.25">
      <c r="F1781" s="76" t="s">
        <v>209</v>
      </c>
      <c r="G1781" s="77">
        <v>9056721</v>
      </c>
      <c r="H1781" s="78"/>
      <c r="I1781" s="78"/>
      <c r="J1781" s="76"/>
      <c r="K1781" s="76" t="s">
        <v>123</v>
      </c>
      <c r="L1781" s="78" t="s">
        <v>787</v>
      </c>
      <c r="M1781" s="79"/>
      <c r="N1781" s="79"/>
    </row>
    <row r="1782" spans="6:14" x14ac:dyDescent="0.25">
      <c r="F1782" s="76" t="s">
        <v>211</v>
      </c>
      <c r="G1782" s="78" t="s">
        <v>918</v>
      </c>
      <c r="H1782" s="78"/>
      <c r="I1782" s="78"/>
      <c r="J1782" s="76"/>
      <c r="K1782" s="76" t="s">
        <v>213</v>
      </c>
      <c r="L1782" s="78" t="s">
        <v>919</v>
      </c>
      <c r="M1782" s="79"/>
      <c r="N1782" s="79"/>
    </row>
    <row r="1783" spans="6:14" x14ac:dyDescent="0.25">
      <c r="F1783" s="76" t="s">
        <v>215</v>
      </c>
      <c r="G1783" s="83" t="s">
        <v>920</v>
      </c>
      <c r="H1783" s="78" t="s">
        <v>646</v>
      </c>
      <c r="I1783" s="80">
        <v>605155650</v>
      </c>
      <c r="J1783" s="76" t="s">
        <v>218</v>
      </c>
      <c r="K1783" s="78"/>
      <c r="L1783" s="78" t="s">
        <v>921</v>
      </c>
      <c r="M1783" s="79"/>
      <c r="N1783" s="79"/>
    </row>
    <row r="1784" spans="6:14" x14ac:dyDescent="0.25">
      <c r="F1784" s="76"/>
      <c r="G1784" s="83" t="s">
        <v>807</v>
      </c>
      <c r="H1784" s="78"/>
      <c r="I1784" s="78"/>
      <c r="J1784" s="76"/>
      <c r="K1784" s="76" t="s">
        <v>220</v>
      </c>
      <c r="L1784" s="78"/>
      <c r="M1784" s="79"/>
      <c r="N1784" s="79"/>
    </row>
    <row r="1785" spans="6:14" x14ac:dyDescent="0.25">
      <c r="F1785" s="76" t="s">
        <v>221</v>
      </c>
      <c r="G1785" s="78" t="s">
        <v>162</v>
      </c>
      <c r="H1785" s="78"/>
      <c r="I1785" s="78"/>
      <c r="J1785" s="76"/>
      <c r="K1785" s="76" t="s">
        <v>222</v>
      </c>
      <c r="L1785" s="78" t="s">
        <v>922</v>
      </c>
      <c r="M1785" s="79"/>
      <c r="N1785" s="79"/>
    </row>
    <row r="1786" spans="6:14" x14ac:dyDescent="0.25">
      <c r="F1786" s="78"/>
      <c r="G1786" s="78"/>
      <c r="H1786" s="78"/>
      <c r="I1786" s="78"/>
      <c r="J1786" s="78"/>
      <c r="K1786" s="78"/>
      <c r="L1786" s="78"/>
      <c r="M1786" s="79"/>
      <c r="N1786" s="79"/>
    </row>
    <row r="1787" spans="6:14" x14ac:dyDescent="0.25">
      <c r="F1787" s="76" t="s">
        <v>209</v>
      </c>
      <c r="G1787" s="77">
        <v>9056921</v>
      </c>
      <c r="H1787" s="78"/>
      <c r="I1787" s="78"/>
      <c r="J1787" s="76"/>
      <c r="K1787" s="76" t="s">
        <v>123</v>
      </c>
      <c r="L1787" s="78" t="s">
        <v>1243</v>
      </c>
      <c r="M1787" s="79"/>
      <c r="N1787" s="79"/>
    </row>
    <row r="1788" spans="6:14" x14ac:dyDescent="0.25">
      <c r="F1788" s="76" t="s">
        <v>211</v>
      </c>
      <c r="G1788" s="78" t="s">
        <v>636</v>
      </c>
      <c r="H1788" s="78"/>
      <c r="I1788" s="78"/>
      <c r="J1788" s="76"/>
      <c r="K1788" s="76" t="s">
        <v>213</v>
      </c>
      <c r="L1788" s="78" t="s">
        <v>637</v>
      </c>
      <c r="M1788" s="79"/>
      <c r="N1788" s="79"/>
    </row>
    <row r="1789" spans="6:14" x14ac:dyDescent="0.25">
      <c r="F1789" s="76" t="s">
        <v>215</v>
      </c>
      <c r="G1789" s="78" t="s">
        <v>638</v>
      </c>
      <c r="H1789" s="78" t="s">
        <v>639</v>
      </c>
      <c r="I1789" s="80">
        <v>891346245</v>
      </c>
      <c r="J1789" s="76" t="s">
        <v>218</v>
      </c>
      <c r="K1789" s="78"/>
      <c r="L1789" s="78" t="s">
        <v>640</v>
      </c>
      <c r="M1789" s="79"/>
      <c r="N1789" s="79"/>
    </row>
    <row r="1790" spans="6:14" x14ac:dyDescent="0.25">
      <c r="F1790" s="76"/>
      <c r="G1790" s="78"/>
      <c r="H1790" s="78"/>
      <c r="I1790" s="78"/>
      <c r="J1790" s="76"/>
      <c r="K1790" s="76" t="s">
        <v>220</v>
      </c>
      <c r="L1790" s="78"/>
      <c r="M1790" s="79"/>
      <c r="N1790" s="79"/>
    </row>
    <row r="1791" spans="6:14" x14ac:dyDescent="0.25">
      <c r="F1791" s="76" t="s">
        <v>221</v>
      </c>
      <c r="G1791" s="78" t="s">
        <v>162</v>
      </c>
      <c r="H1791" s="78"/>
      <c r="I1791" s="78"/>
      <c r="J1791" s="76"/>
      <c r="K1791" s="76" t="s">
        <v>222</v>
      </c>
      <c r="L1791" s="78" t="s">
        <v>651</v>
      </c>
      <c r="M1791" s="79"/>
      <c r="N1791" s="79"/>
    </row>
    <row r="1792" spans="6:14" x14ac:dyDescent="0.25">
      <c r="F1792" s="78"/>
      <c r="G1792" s="78"/>
      <c r="H1792" s="78"/>
      <c r="I1792" s="78"/>
      <c r="J1792" s="78"/>
      <c r="K1792" s="78"/>
      <c r="L1792" s="78"/>
      <c r="M1792" s="79"/>
      <c r="N1792" s="79"/>
    </row>
    <row r="1793" spans="6:14" x14ac:dyDescent="0.25">
      <c r="F1793" s="76" t="s">
        <v>209</v>
      </c>
      <c r="G1793" s="77">
        <v>9057121</v>
      </c>
      <c r="H1793" s="78"/>
      <c r="I1793" s="78"/>
      <c r="J1793" s="76"/>
      <c r="K1793" s="76" t="s">
        <v>123</v>
      </c>
      <c r="L1793" s="78" t="s">
        <v>1244</v>
      </c>
      <c r="M1793" s="79"/>
      <c r="N1793" s="79"/>
    </row>
    <row r="1794" spans="6:14" x14ac:dyDescent="0.25">
      <c r="F1794" s="76" t="s">
        <v>211</v>
      </c>
      <c r="G1794" s="78" t="s">
        <v>1245</v>
      </c>
      <c r="H1794" s="78"/>
      <c r="I1794" s="78"/>
      <c r="J1794" s="76"/>
      <c r="K1794" s="76" t="s">
        <v>213</v>
      </c>
      <c r="L1794" s="78" t="s">
        <v>739</v>
      </c>
      <c r="M1794" s="79"/>
      <c r="N1794" s="79"/>
    </row>
    <row r="1795" spans="6:14" x14ac:dyDescent="0.25">
      <c r="F1795" s="76" t="s">
        <v>215</v>
      </c>
      <c r="G1795" s="83" t="s">
        <v>740</v>
      </c>
      <c r="H1795" s="78" t="s">
        <v>646</v>
      </c>
      <c r="I1795" s="80">
        <v>620253779</v>
      </c>
      <c r="J1795" s="76" t="s">
        <v>218</v>
      </c>
      <c r="K1795" s="78"/>
      <c r="L1795" s="78" t="s">
        <v>1246</v>
      </c>
      <c r="M1795" s="79"/>
      <c r="N1795" s="79"/>
    </row>
    <row r="1796" spans="6:14" x14ac:dyDescent="0.25">
      <c r="F1796" s="76"/>
      <c r="G1796" s="83" t="s">
        <v>742</v>
      </c>
      <c r="H1796" s="78"/>
      <c r="I1796" s="78"/>
      <c r="J1796" s="76"/>
      <c r="K1796" s="76" t="s">
        <v>220</v>
      </c>
      <c r="L1796" s="78"/>
      <c r="M1796" s="79"/>
      <c r="N1796" s="79"/>
    </row>
    <row r="1797" spans="6:14" x14ac:dyDescent="0.25">
      <c r="F1797" s="76" t="s">
        <v>221</v>
      </c>
      <c r="G1797" s="78" t="s">
        <v>162</v>
      </c>
      <c r="H1797" s="78"/>
      <c r="I1797" s="78"/>
      <c r="J1797" s="76"/>
      <c r="K1797" s="76" t="s">
        <v>222</v>
      </c>
      <c r="L1797" s="78" t="s">
        <v>1247</v>
      </c>
      <c r="M1797" s="79"/>
      <c r="N1797" s="79"/>
    </row>
    <row r="1798" spans="6:14" x14ac:dyDescent="0.25">
      <c r="F1798" s="78"/>
      <c r="G1798" s="78"/>
      <c r="H1798" s="78"/>
      <c r="I1798" s="78"/>
      <c r="J1798" s="78"/>
      <c r="K1798" s="78"/>
      <c r="L1798" s="78"/>
      <c r="M1798" s="79"/>
      <c r="N1798" s="79"/>
    </row>
    <row r="1799" spans="6:14" x14ac:dyDescent="0.25">
      <c r="F1799" s="76" t="s">
        <v>209</v>
      </c>
      <c r="G1799" s="77">
        <v>9057621</v>
      </c>
      <c r="H1799" s="78"/>
      <c r="I1799" s="78"/>
      <c r="J1799" s="76"/>
      <c r="K1799" s="76" t="s">
        <v>123</v>
      </c>
      <c r="L1799" s="78" t="s">
        <v>1248</v>
      </c>
      <c r="M1799" s="79"/>
      <c r="N1799" s="79"/>
    </row>
    <row r="1800" spans="6:14" x14ac:dyDescent="0.25">
      <c r="F1800" s="76" t="s">
        <v>211</v>
      </c>
      <c r="G1800" s="78" t="s">
        <v>1249</v>
      </c>
      <c r="H1800" s="78"/>
      <c r="I1800" s="78"/>
      <c r="J1800" s="76"/>
      <c r="K1800" s="76" t="s">
        <v>213</v>
      </c>
      <c r="L1800" s="78" t="s">
        <v>1250</v>
      </c>
      <c r="M1800" s="79"/>
      <c r="N1800" s="79"/>
    </row>
    <row r="1801" spans="6:14" x14ac:dyDescent="0.25">
      <c r="F1801" s="76" t="s">
        <v>215</v>
      </c>
      <c r="G1801" s="78" t="s">
        <v>1212</v>
      </c>
      <c r="H1801" s="78" t="s">
        <v>358</v>
      </c>
      <c r="I1801" s="80">
        <v>752302047</v>
      </c>
      <c r="J1801" s="76" t="s">
        <v>218</v>
      </c>
      <c r="K1801" s="78"/>
      <c r="L1801" s="78" t="s">
        <v>1251</v>
      </c>
      <c r="M1801" s="79"/>
      <c r="N1801" s="79"/>
    </row>
    <row r="1802" spans="6:14" x14ac:dyDescent="0.25">
      <c r="F1802" s="76"/>
      <c r="G1802" s="78"/>
      <c r="H1802" s="78"/>
      <c r="I1802" s="78"/>
      <c r="J1802" s="76"/>
      <c r="K1802" s="76" t="s">
        <v>220</v>
      </c>
      <c r="L1802" s="78"/>
      <c r="M1802" s="79"/>
      <c r="N1802" s="79"/>
    </row>
    <row r="1803" spans="6:14" x14ac:dyDescent="0.25">
      <c r="F1803" s="76" t="s">
        <v>221</v>
      </c>
      <c r="G1803" s="78" t="s">
        <v>162</v>
      </c>
      <c r="H1803" s="78"/>
      <c r="I1803" s="78"/>
      <c r="J1803" s="76"/>
      <c r="K1803" s="76" t="s">
        <v>222</v>
      </c>
      <c r="L1803" s="78" t="s">
        <v>1252</v>
      </c>
      <c r="M1803" s="79"/>
      <c r="N1803" s="79"/>
    </row>
    <row r="1804" spans="6:14" x14ac:dyDescent="0.25">
      <c r="F1804" s="78"/>
      <c r="G1804" s="78"/>
      <c r="H1804" s="78"/>
      <c r="I1804" s="78"/>
      <c r="J1804" s="78"/>
      <c r="K1804" s="78"/>
      <c r="L1804" s="78"/>
      <c r="M1804" s="79"/>
      <c r="N1804" s="79"/>
    </row>
    <row r="1805" spans="6:14" x14ac:dyDescent="0.25">
      <c r="F1805" s="78"/>
      <c r="G1805" s="78"/>
      <c r="H1805" s="78"/>
      <c r="I1805" s="78"/>
      <c r="J1805" s="81" t="s">
        <v>262</v>
      </c>
      <c r="K1805" s="82">
        <v>36</v>
      </c>
      <c r="L1805" s="81" t="s">
        <v>263</v>
      </c>
      <c r="M1805" s="79"/>
      <c r="N1805" s="79"/>
    </row>
    <row r="1806" spans="6:14" x14ac:dyDescent="0.25">
      <c r="F1806" s="78"/>
      <c r="G1806" s="78"/>
      <c r="H1806" s="78"/>
      <c r="I1806" s="78"/>
      <c r="J1806" s="78"/>
      <c r="K1806" s="78"/>
      <c r="L1806" s="78"/>
      <c r="M1806" s="79"/>
      <c r="N1806" s="79"/>
    </row>
    <row r="1807" spans="6:14" x14ac:dyDescent="0.25">
      <c r="F1807" s="76"/>
      <c r="G1807" s="76"/>
      <c r="H1807" s="76"/>
      <c r="I1807" s="78"/>
      <c r="J1807" s="78"/>
      <c r="K1807" s="78"/>
      <c r="L1807" s="78"/>
      <c r="M1807" s="79"/>
      <c r="N1807" s="79"/>
    </row>
    <row r="1808" spans="6:14" x14ac:dyDescent="0.25">
      <c r="F1808" s="78" t="s">
        <v>264</v>
      </c>
      <c r="G1808" s="78"/>
      <c r="H1808" s="78"/>
      <c r="I1808" s="78"/>
      <c r="J1808" s="78"/>
      <c r="K1808" s="78"/>
      <c r="L1808" s="78"/>
      <c r="M1808" s="79"/>
      <c r="N1808" s="79"/>
    </row>
    <row r="1809" spans="6:14" x14ac:dyDescent="0.25">
      <c r="F1809" s="78" t="s">
        <v>265</v>
      </c>
      <c r="G1809" s="78"/>
      <c r="H1809" s="78"/>
      <c r="I1809" s="78"/>
      <c r="J1809" s="78"/>
      <c r="K1809" s="78"/>
      <c r="L1809" s="78"/>
      <c r="M1809" s="79"/>
      <c r="N1809" s="79"/>
    </row>
    <row r="1810" spans="6:14" x14ac:dyDescent="0.25">
      <c r="F1810" s="78"/>
      <c r="G1810" s="78"/>
      <c r="H1810" s="78"/>
      <c r="I1810" s="78"/>
      <c r="J1810" s="78"/>
      <c r="K1810" s="78"/>
      <c r="L1810" s="78"/>
      <c r="M1810" s="79"/>
      <c r="N1810" s="79"/>
    </row>
    <row r="1811" spans="6:14" x14ac:dyDescent="0.25">
      <c r="F1811" s="76" t="s">
        <v>209</v>
      </c>
      <c r="G1811" s="77">
        <v>9057821</v>
      </c>
      <c r="H1811" s="78"/>
      <c r="I1811" s="78"/>
      <c r="J1811" s="76"/>
      <c r="K1811" s="76" t="s">
        <v>123</v>
      </c>
      <c r="L1811" s="78" t="s">
        <v>1253</v>
      </c>
      <c r="M1811" s="79"/>
      <c r="N1811" s="79"/>
    </row>
    <row r="1812" spans="6:14" x14ac:dyDescent="0.25">
      <c r="F1812" s="76" t="s">
        <v>211</v>
      </c>
      <c r="G1812" s="78" t="s">
        <v>636</v>
      </c>
      <c r="H1812" s="78"/>
      <c r="I1812" s="78"/>
      <c r="J1812" s="76"/>
      <c r="K1812" s="76" t="s">
        <v>213</v>
      </c>
      <c r="L1812" s="78" t="s">
        <v>637</v>
      </c>
      <c r="M1812" s="79"/>
      <c r="N1812" s="79"/>
    </row>
    <row r="1813" spans="6:14" x14ac:dyDescent="0.25">
      <c r="F1813" s="76" t="s">
        <v>215</v>
      </c>
      <c r="G1813" s="78" t="s">
        <v>638</v>
      </c>
      <c r="H1813" s="78" t="s">
        <v>639</v>
      </c>
      <c r="I1813" s="80">
        <v>891346245</v>
      </c>
      <c r="J1813" s="76" t="s">
        <v>218</v>
      </c>
      <c r="K1813" s="78"/>
      <c r="L1813" s="78" t="s">
        <v>640</v>
      </c>
      <c r="M1813" s="79"/>
      <c r="N1813" s="79"/>
    </row>
    <row r="1814" spans="6:14" x14ac:dyDescent="0.25">
      <c r="F1814" s="76"/>
      <c r="G1814" s="78"/>
      <c r="H1814" s="78"/>
      <c r="I1814" s="78"/>
      <c r="J1814" s="76"/>
      <c r="K1814" s="76" t="s">
        <v>220</v>
      </c>
      <c r="L1814" s="78"/>
      <c r="M1814" s="79"/>
      <c r="N1814" s="79"/>
    </row>
    <row r="1815" spans="6:14" x14ac:dyDescent="0.25">
      <c r="F1815" s="76" t="s">
        <v>221</v>
      </c>
      <c r="G1815" s="78" t="s">
        <v>162</v>
      </c>
      <c r="H1815" s="78"/>
      <c r="I1815" s="78"/>
      <c r="J1815" s="76"/>
      <c r="K1815" s="76" t="s">
        <v>222</v>
      </c>
      <c r="L1815" s="78" t="s">
        <v>651</v>
      </c>
      <c r="M1815" s="79"/>
      <c r="N1815" s="79"/>
    </row>
    <row r="1816" spans="6:14" x14ac:dyDescent="0.25">
      <c r="F1816" s="78"/>
      <c r="G1816" s="78"/>
      <c r="H1816" s="78"/>
      <c r="I1816" s="78"/>
      <c r="J1816" s="78"/>
      <c r="K1816" s="78"/>
      <c r="L1816" s="78"/>
      <c r="M1816" s="79"/>
      <c r="N1816" s="79"/>
    </row>
    <row r="1817" spans="6:14" x14ac:dyDescent="0.25">
      <c r="F1817" s="76" t="s">
        <v>209</v>
      </c>
      <c r="G1817" s="77">
        <v>9058121</v>
      </c>
      <c r="H1817" s="78"/>
      <c r="I1817" s="78"/>
      <c r="J1817" s="76"/>
      <c r="K1817" s="76" t="s">
        <v>123</v>
      </c>
      <c r="L1817" s="78" t="s">
        <v>1254</v>
      </c>
      <c r="M1817" s="79"/>
      <c r="N1817" s="79"/>
    </row>
    <row r="1818" spans="6:14" x14ac:dyDescent="0.25">
      <c r="F1818" s="76" t="s">
        <v>211</v>
      </c>
      <c r="G1818" s="78" t="s">
        <v>1255</v>
      </c>
      <c r="H1818" s="78"/>
      <c r="I1818" s="78"/>
      <c r="J1818" s="76"/>
      <c r="K1818" s="76" t="s">
        <v>213</v>
      </c>
      <c r="L1818" s="78" t="s">
        <v>1256</v>
      </c>
      <c r="M1818" s="79"/>
      <c r="N1818" s="79"/>
    </row>
    <row r="1819" spans="6:14" x14ac:dyDescent="0.25">
      <c r="F1819" s="76" t="s">
        <v>215</v>
      </c>
      <c r="G1819" s="83" t="s">
        <v>1048</v>
      </c>
      <c r="H1819" s="78" t="s">
        <v>358</v>
      </c>
      <c r="I1819" s="80">
        <v>773801498</v>
      </c>
      <c r="J1819" s="76" t="s">
        <v>218</v>
      </c>
      <c r="K1819" s="78"/>
      <c r="L1819" s="78" t="s">
        <v>1257</v>
      </c>
      <c r="M1819" s="79"/>
      <c r="N1819" s="79"/>
    </row>
    <row r="1820" spans="6:14" x14ac:dyDescent="0.25">
      <c r="F1820" s="76"/>
      <c r="G1820" s="83" t="s">
        <v>1049</v>
      </c>
      <c r="H1820" s="78"/>
      <c r="I1820" s="78"/>
      <c r="J1820" s="76"/>
      <c r="K1820" s="76" t="s">
        <v>220</v>
      </c>
      <c r="L1820" s="78"/>
      <c r="M1820" s="79"/>
      <c r="N1820" s="79"/>
    </row>
    <row r="1821" spans="6:14" x14ac:dyDescent="0.25">
      <c r="F1821" s="76" t="s">
        <v>221</v>
      </c>
      <c r="G1821" s="78" t="s">
        <v>162</v>
      </c>
      <c r="H1821" s="78"/>
      <c r="I1821" s="78"/>
      <c r="J1821" s="76"/>
      <c r="K1821" s="76" t="s">
        <v>222</v>
      </c>
      <c r="L1821" s="78" t="s">
        <v>1258</v>
      </c>
      <c r="M1821" s="79"/>
      <c r="N1821" s="79"/>
    </row>
    <row r="1822" spans="6:14" x14ac:dyDescent="0.25">
      <c r="F1822" s="78"/>
      <c r="G1822" s="78"/>
      <c r="H1822" s="78"/>
      <c r="I1822" s="78"/>
      <c r="J1822" s="78"/>
      <c r="K1822" s="78"/>
      <c r="L1822" s="78"/>
      <c r="M1822" s="79"/>
      <c r="N1822" s="79"/>
    </row>
    <row r="1823" spans="6:14" x14ac:dyDescent="0.25">
      <c r="F1823" s="76" t="s">
        <v>209</v>
      </c>
      <c r="G1823" s="77">
        <v>9058221</v>
      </c>
      <c r="H1823" s="78"/>
      <c r="I1823" s="78"/>
      <c r="J1823" s="76"/>
      <c r="K1823" s="76" t="s">
        <v>123</v>
      </c>
      <c r="L1823" s="78" t="s">
        <v>1259</v>
      </c>
      <c r="M1823" s="79"/>
      <c r="N1823" s="79"/>
    </row>
    <row r="1824" spans="6:14" x14ac:dyDescent="0.25">
      <c r="F1824" s="76" t="s">
        <v>211</v>
      </c>
      <c r="G1824" s="78" t="s">
        <v>1260</v>
      </c>
      <c r="H1824" s="78"/>
      <c r="I1824" s="78"/>
      <c r="J1824" s="76"/>
      <c r="K1824" s="76" t="s">
        <v>213</v>
      </c>
      <c r="L1824" s="78" t="s">
        <v>1261</v>
      </c>
      <c r="M1824" s="79"/>
      <c r="N1824" s="79"/>
    </row>
    <row r="1825" spans="6:14" x14ac:dyDescent="0.25">
      <c r="F1825" s="76" t="s">
        <v>215</v>
      </c>
      <c r="G1825" s="78" t="s">
        <v>663</v>
      </c>
      <c r="H1825" s="78" t="s">
        <v>646</v>
      </c>
      <c r="I1825" s="80">
        <v>606016436</v>
      </c>
      <c r="J1825" s="76" t="s">
        <v>218</v>
      </c>
      <c r="K1825" s="78"/>
      <c r="L1825" s="78" t="s">
        <v>1262</v>
      </c>
      <c r="M1825" s="79"/>
      <c r="N1825" s="79"/>
    </row>
    <row r="1826" spans="6:14" x14ac:dyDescent="0.25">
      <c r="F1826" s="76"/>
      <c r="G1826" s="78"/>
      <c r="H1826" s="78"/>
      <c r="I1826" s="78"/>
      <c r="J1826" s="76"/>
      <c r="K1826" s="76" t="s">
        <v>220</v>
      </c>
      <c r="L1826" s="78"/>
      <c r="M1826" s="79"/>
      <c r="N1826" s="79"/>
    </row>
    <row r="1827" spans="6:14" x14ac:dyDescent="0.25">
      <c r="F1827" s="76" t="s">
        <v>221</v>
      </c>
      <c r="G1827" s="78" t="s">
        <v>162</v>
      </c>
      <c r="H1827" s="78"/>
      <c r="I1827" s="78"/>
      <c r="J1827" s="76"/>
      <c r="K1827" s="76" t="s">
        <v>222</v>
      </c>
      <c r="L1827" s="78" t="s">
        <v>1263</v>
      </c>
      <c r="M1827" s="79"/>
      <c r="N1827" s="79"/>
    </row>
    <row r="1828" spans="6:14" x14ac:dyDescent="0.25">
      <c r="F1828" s="78"/>
      <c r="G1828" s="78"/>
      <c r="H1828" s="78"/>
      <c r="I1828" s="78"/>
      <c r="J1828" s="78"/>
      <c r="K1828" s="78"/>
      <c r="L1828" s="78"/>
      <c r="M1828" s="79"/>
      <c r="N1828" s="79"/>
    </row>
    <row r="1829" spans="6:14" x14ac:dyDescent="0.25">
      <c r="F1829" s="76" t="s">
        <v>209</v>
      </c>
      <c r="G1829" s="77">
        <v>9058421</v>
      </c>
      <c r="H1829" s="78"/>
      <c r="I1829" s="78"/>
      <c r="J1829" s="76"/>
      <c r="K1829" s="76" t="s">
        <v>123</v>
      </c>
      <c r="L1829" s="78" t="s">
        <v>1264</v>
      </c>
      <c r="M1829" s="79"/>
      <c r="N1829" s="79"/>
    </row>
    <row r="1830" spans="6:14" x14ac:dyDescent="0.25">
      <c r="F1830" s="76" t="s">
        <v>211</v>
      </c>
      <c r="G1830" s="78" t="s">
        <v>636</v>
      </c>
      <c r="H1830" s="78"/>
      <c r="I1830" s="78"/>
      <c r="J1830" s="76"/>
      <c r="K1830" s="76" t="s">
        <v>213</v>
      </c>
      <c r="L1830" s="78" t="s">
        <v>637</v>
      </c>
      <c r="M1830" s="79"/>
      <c r="N1830" s="79"/>
    </row>
    <row r="1831" spans="6:14" x14ac:dyDescent="0.25">
      <c r="F1831" s="76" t="s">
        <v>215</v>
      </c>
      <c r="G1831" s="78" t="s">
        <v>638</v>
      </c>
      <c r="H1831" s="78" t="s">
        <v>639</v>
      </c>
      <c r="I1831" s="80">
        <v>891346245</v>
      </c>
      <c r="J1831" s="76" t="s">
        <v>218</v>
      </c>
      <c r="K1831" s="78"/>
      <c r="L1831" s="78" t="s">
        <v>640</v>
      </c>
      <c r="M1831" s="79"/>
      <c r="N1831" s="79"/>
    </row>
    <row r="1832" spans="6:14" x14ac:dyDescent="0.25">
      <c r="F1832" s="76"/>
      <c r="G1832" s="78"/>
      <c r="H1832" s="78"/>
      <c r="I1832" s="78"/>
      <c r="J1832" s="76"/>
      <c r="K1832" s="76" t="s">
        <v>220</v>
      </c>
      <c r="L1832" s="78"/>
      <c r="M1832" s="79"/>
      <c r="N1832" s="79"/>
    </row>
    <row r="1833" spans="6:14" x14ac:dyDescent="0.25">
      <c r="F1833" s="76" t="s">
        <v>221</v>
      </c>
      <c r="G1833" s="78" t="s">
        <v>162</v>
      </c>
      <c r="H1833" s="78"/>
      <c r="I1833" s="78"/>
      <c r="J1833" s="76"/>
      <c r="K1833" s="76" t="s">
        <v>222</v>
      </c>
      <c r="L1833" s="78" t="s">
        <v>651</v>
      </c>
      <c r="M1833" s="79"/>
      <c r="N1833" s="79"/>
    </row>
    <row r="1834" spans="6:14" x14ac:dyDescent="0.25">
      <c r="F1834" s="78"/>
      <c r="G1834" s="78"/>
      <c r="H1834" s="78"/>
      <c r="I1834" s="78"/>
      <c r="J1834" s="78"/>
      <c r="K1834" s="78"/>
      <c r="L1834" s="78"/>
      <c r="M1834" s="79"/>
      <c r="N1834" s="79"/>
    </row>
    <row r="1835" spans="6:14" x14ac:dyDescent="0.25">
      <c r="F1835" s="76" t="s">
        <v>209</v>
      </c>
      <c r="G1835" s="77">
        <v>9058521</v>
      </c>
      <c r="H1835" s="78"/>
      <c r="I1835" s="78"/>
      <c r="J1835" s="76"/>
      <c r="K1835" s="76" t="s">
        <v>123</v>
      </c>
      <c r="L1835" s="78" t="s">
        <v>1265</v>
      </c>
      <c r="M1835" s="79"/>
      <c r="N1835" s="79"/>
    </row>
    <row r="1836" spans="6:14" x14ac:dyDescent="0.25">
      <c r="F1836" s="76" t="s">
        <v>211</v>
      </c>
      <c r="G1836" s="78" t="s">
        <v>1266</v>
      </c>
      <c r="H1836" s="78"/>
      <c r="I1836" s="78"/>
      <c r="J1836" s="76"/>
      <c r="K1836" s="76" t="s">
        <v>213</v>
      </c>
      <c r="L1836" s="78" t="s">
        <v>878</v>
      </c>
      <c r="M1836" s="79"/>
      <c r="N1836" s="79"/>
    </row>
    <row r="1837" spans="6:14" x14ac:dyDescent="0.25">
      <c r="F1837" s="76" t="s">
        <v>215</v>
      </c>
      <c r="G1837" s="83" t="s">
        <v>879</v>
      </c>
      <c r="H1837" s="78" t="s">
        <v>646</v>
      </c>
      <c r="I1837" s="80">
        <v>600071431</v>
      </c>
      <c r="J1837" s="76" t="s">
        <v>218</v>
      </c>
      <c r="K1837" s="78"/>
      <c r="L1837" s="78" t="s">
        <v>880</v>
      </c>
      <c r="M1837" s="79"/>
      <c r="N1837" s="79"/>
    </row>
    <row r="1838" spans="6:14" x14ac:dyDescent="0.25">
      <c r="F1838" s="76"/>
      <c r="G1838" s="83" t="s">
        <v>881</v>
      </c>
      <c r="H1838" s="78"/>
      <c r="I1838" s="78"/>
      <c r="J1838" s="76"/>
      <c r="K1838" s="76" t="s">
        <v>220</v>
      </c>
      <c r="L1838" s="78"/>
      <c r="M1838" s="79"/>
      <c r="N1838" s="79"/>
    </row>
    <row r="1839" spans="6:14" x14ac:dyDescent="0.25">
      <c r="F1839" s="76" t="s">
        <v>221</v>
      </c>
      <c r="G1839" s="78" t="s">
        <v>162</v>
      </c>
      <c r="H1839" s="78"/>
      <c r="I1839" s="78"/>
      <c r="J1839" s="76"/>
      <c r="K1839" s="76" t="s">
        <v>222</v>
      </c>
      <c r="L1839" s="78" t="s">
        <v>955</v>
      </c>
      <c r="M1839" s="79"/>
      <c r="N1839" s="79"/>
    </row>
    <row r="1840" spans="6:14" x14ac:dyDescent="0.25">
      <c r="F1840" s="78"/>
      <c r="G1840" s="78"/>
      <c r="H1840" s="78"/>
      <c r="I1840" s="78"/>
      <c r="J1840" s="78"/>
      <c r="K1840" s="78"/>
      <c r="L1840" s="78"/>
      <c r="M1840" s="79"/>
      <c r="N1840" s="79"/>
    </row>
    <row r="1841" spans="6:14" x14ac:dyDescent="0.25">
      <c r="F1841" s="76" t="s">
        <v>209</v>
      </c>
      <c r="G1841" s="77">
        <v>9059421</v>
      </c>
      <c r="H1841" s="78"/>
      <c r="I1841" s="78"/>
      <c r="J1841" s="76"/>
      <c r="K1841" s="76" t="s">
        <v>123</v>
      </c>
      <c r="L1841" s="78" t="s">
        <v>1267</v>
      </c>
      <c r="M1841" s="79"/>
      <c r="N1841" s="79"/>
    </row>
    <row r="1842" spans="6:14" x14ac:dyDescent="0.25">
      <c r="F1842" s="76" t="s">
        <v>211</v>
      </c>
      <c r="G1842" s="78" t="s">
        <v>636</v>
      </c>
      <c r="H1842" s="78"/>
      <c r="I1842" s="78"/>
      <c r="J1842" s="76"/>
      <c r="K1842" s="76" t="s">
        <v>213</v>
      </c>
      <c r="L1842" s="78" t="s">
        <v>637</v>
      </c>
      <c r="M1842" s="79"/>
      <c r="N1842" s="79"/>
    </row>
    <row r="1843" spans="6:14" x14ac:dyDescent="0.25">
      <c r="F1843" s="76" t="s">
        <v>215</v>
      </c>
      <c r="G1843" s="78" t="s">
        <v>638</v>
      </c>
      <c r="H1843" s="78" t="s">
        <v>639</v>
      </c>
      <c r="I1843" s="80">
        <v>891346245</v>
      </c>
      <c r="J1843" s="76" t="s">
        <v>218</v>
      </c>
      <c r="K1843" s="78"/>
      <c r="L1843" s="78" t="s">
        <v>640</v>
      </c>
      <c r="M1843" s="79"/>
      <c r="N1843" s="79"/>
    </row>
    <row r="1844" spans="6:14" x14ac:dyDescent="0.25">
      <c r="F1844" s="76"/>
      <c r="G1844" s="78"/>
      <c r="H1844" s="78"/>
      <c r="I1844" s="78"/>
      <c r="J1844" s="76"/>
      <c r="K1844" s="76" t="s">
        <v>220</v>
      </c>
      <c r="L1844" s="78"/>
      <c r="M1844" s="79"/>
      <c r="N1844" s="79"/>
    </row>
    <row r="1845" spans="6:14" x14ac:dyDescent="0.25">
      <c r="F1845" s="76" t="s">
        <v>221</v>
      </c>
      <c r="G1845" s="78" t="s">
        <v>162</v>
      </c>
      <c r="H1845" s="78"/>
      <c r="I1845" s="78"/>
      <c r="J1845" s="76"/>
      <c r="K1845" s="76" t="s">
        <v>222</v>
      </c>
      <c r="L1845" s="78" t="s">
        <v>651</v>
      </c>
      <c r="M1845" s="79"/>
      <c r="N1845" s="79"/>
    </row>
    <row r="1846" spans="6:14" x14ac:dyDescent="0.25">
      <c r="F1846" s="78"/>
      <c r="G1846" s="78"/>
      <c r="H1846" s="78"/>
      <c r="I1846" s="78"/>
      <c r="J1846" s="78"/>
      <c r="K1846" s="78"/>
      <c r="L1846" s="78"/>
      <c r="M1846" s="79"/>
      <c r="N1846" s="79"/>
    </row>
    <row r="1847" spans="6:14" x14ac:dyDescent="0.25">
      <c r="F1847" s="76" t="s">
        <v>209</v>
      </c>
      <c r="G1847" s="77">
        <v>9060121</v>
      </c>
      <c r="H1847" s="78"/>
      <c r="I1847" s="78"/>
      <c r="J1847" s="76"/>
      <c r="K1847" s="76" t="s">
        <v>123</v>
      </c>
      <c r="L1847" s="78" t="s">
        <v>1268</v>
      </c>
      <c r="M1847" s="79"/>
      <c r="N1847" s="79"/>
    </row>
    <row r="1848" spans="6:14" x14ac:dyDescent="0.25">
      <c r="F1848" s="76" t="s">
        <v>211</v>
      </c>
      <c r="G1848" s="78" t="s">
        <v>257</v>
      </c>
      <c r="H1848" s="78"/>
      <c r="I1848" s="78"/>
      <c r="J1848" s="76"/>
      <c r="K1848" s="76" t="s">
        <v>213</v>
      </c>
      <c r="L1848" s="78" t="s">
        <v>1269</v>
      </c>
      <c r="M1848" s="79"/>
      <c r="N1848" s="79"/>
    </row>
    <row r="1849" spans="6:14" x14ac:dyDescent="0.25">
      <c r="F1849" s="78"/>
      <c r="G1849" s="78"/>
      <c r="H1849" s="78"/>
      <c r="I1849" s="78"/>
      <c r="J1849" s="78"/>
      <c r="K1849" s="78"/>
      <c r="L1849" s="78"/>
      <c r="M1849" s="79"/>
      <c r="N1849" s="79"/>
    </row>
    <row r="1850" spans="6:14" x14ac:dyDescent="0.25">
      <c r="F1850" s="76" t="s">
        <v>215</v>
      </c>
      <c r="G1850" s="78" t="s">
        <v>233</v>
      </c>
      <c r="H1850" s="78" t="s">
        <v>234</v>
      </c>
      <c r="I1850" s="80">
        <v>972042904</v>
      </c>
      <c r="J1850" s="76" t="s">
        <v>218</v>
      </c>
      <c r="K1850" s="78"/>
      <c r="L1850" s="78" t="s">
        <v>1270</v>
      </c>
      <c r="M1850" s="79"/>
      <c r="N1850" s="79"/>
    </row>
    <row r="1851" spans="6:14" x14ac:dyDescent="0.25">
      <c r="F1851" s="76"/>
      <c r="G1851" s="78"/>
      <c r="H1851" s="78"/>
      <c r="I1851" s="78"/>
      <c r="J1851" s="76"/>
      <c r="K1851" s="76" t="s">
        <v>220</v>
      </c>
      <c r="L1851" s="78"/>
      <c r="M1851" s="79"/>
      <c r="N1851" s="79"/>
    </row>
    <row r="1852" spans="6:14" x14ac:dyDescent="0.25">
      <c r="F1852" s="76" t="s">
        <v>221</v>
      </c>
      <c r="G1852" s="78" t="s">
        <v>162</v>
      </c>
      <c r="H1852" s="78"/>
      <c r="I1852" s="78"/>
      <c r="J1852" s="76"/>
      <c r="K1852" s="76" t="s">
        <v>222</v>
      </c>
      <c r="L1852" s="78" t="s">
        <v>1271</v>
      </c>
      <c r="M1852" s="79"/>
      <c r="N1852" s="79"/>
    </row>
    <row r="1853" spans="6:14" x14ac:dyDescent="0.25">
      <c r="F1853" s="78"/>
      <c r="G1853" s="78"/>
      <c r="H1853" s="78"/>
      <c r="I1853" s="78"/>
      <c r="J1853" s="78"/>
      <c r="K1853" s="78"/>
      <c r="L1853" s="78"/>
      <c r="M1853" s="79"/>
      <c r="N1853" s="79"/>
    </row>
    <row r="1854" spans="6:14" x14ac:dyDescent="0.25">
      <c r="F1854" s="78"/>
      <c r="G1854" s="78"/>
      <c r="H1854" s="78"/>
      <c r="I1854" s="78"/>
      <c r="J1854" s="81" t="s">
        <v>262</v>
      </c>
      <c r="K1854" s="82">
        <v>37</v>
      </c>
      <c r="L1854" s="81" t="s">
        <v>263</v>
      </c>
      <c r="M1854" s="79"/>
      <c r="N1854" s="79"/>
    </row>
    <row r="1855" spans="6:14" x14ac:dyDescent="0.25">
      <c r="F1855" s="78"/>
      <c r="G1855" s="78"/>
      <c r="H1855" s="78"/>
      <c r="I1855" s="78"/>
      <c r="J1855" s="78"/>
      <c r="K1855" s="78"/>
      <c r="L1855" s="78"/>
      <c r="M1855" s="79"/>
      <c r="N1855" s="79"/>
    </row>
    <row r="1856" spans="6:14" x14ac:dyDescent="0.25">
      <c r="F1856" s="76"/>
      <c r="G1856" s="76"/>
      <c r="H1856" s="76"/>
      <c r="I1856" s="78"/>
      <c r="J1856" s="78"/>
      <c r="K1856" s="78"/>
      <c r="L1856" s="78"/>
      <c r="M1856" s="79"/>
      <c r="N1856" s="79"/>
    </row>
    <row r="1857" spans="6:14" x14ac:dyDescent="0.25">
      <c r="F1857" s="78" t="s">
        <v>264</v>
      </c>
      <c r="G1857" s="78"/>
      <c r="H1857" s="78"/>
      <c r="I1857" s="78"/>
      <c r="J1857" s="78"/>
      <c r="K1857" s="78"/>
      <c r="L1857" s="78"/>
      <c r="M1857" s="79"/>
      <c r="N1857" s="79"/>
    </row>
    <row r="1858" spans="6:14" x14ac:dyDescent="0.25">
      <c r="F1858" s="78" t="s">
        <v>265</v>
      </c>
      <c r="G1858" s="78"/>
      <c r="H1858" s="78"/>
      <c r="I1858" s="78"/>
      <c r="J1858" s="78"/>
      <c r="K1858" s="78"/>
      <c r="L1858" s="78"/>
      <c r="M1858" s="79"/>
      <c r="N1858" s="79"/>
    </row>
    <row r="1859" spans="6:14" x14ac:dyDescent="0.25">
      <c r="F1859" s="78"/>
      <c r="G1859" s="78"/>
      <c r="H1859" s="78"/>
      <c r="I1859" s="78"/>
      <c r="J1859" s="78"/>
      <c r="K1859" s="78"/>
      <c r="L1859" s="78"/>
      <c r="M1859" s="79"/>
      <c r="N1859" s="79"/>
    </row>
    <row r="1860" spans="6:14" x14ac:dyDescent="0.25">
      <c r="F1860" s="76" t="s">
        <v>209</v>
      </c>
      <c r="G1860" s="77">
        <v>9060221</v>
      </c>
      <c r="H1860" s="78"/>
      <c r="I1860" s="78"/>
      <c r="J1860" s="76"/>
      <c r="K1860" s="76" t="s">
        <v>123</v>
      </c>
      <c r="L1860" s="78" t="s">
        <v>1272</v>
      </c>
      <c r="M1860" s="79"/>
      <c r="N1860" s="79"/>
    </row>
    <row r="1861" spans="6:14" x14ac:dyDescent="0.25">
      <c r="F1861" s="76" t="s">
        <v>211</v>
      </c>
      <c r="G1861" s="78" t="s">
        <v>1273</v>
      </c>
      <c r="H1861" s="78"/>
      <c r="I1861" s="78"/>
      <c r="J1861" s="76"/>
      <c r="K1861" s="76" t="s">
        <v>213</v>
      </c>
      <c r="L1861" s="78" t="s">
        <v>1274</v>
      </c>
      <c r="M1861" s="79"/>
      <c r="N1861" s="79"/>
    </row>
    <row r="1862" spans="6:14" x14ac:dyDescent="0.25">
      <c r="F1862" s="76" t="s">
        <v>215</v>
      </c>
      <c r="G1862" s="78" t="s">
        <v>1275</v>
      </c>
      <c r="H1862" s="78" t="s">
        <v>391</v>
      </c>
      <c r="I1862" s="80">
        <v>532010310</v>
      </c>
      <c r="J1862" s="76" t="s">
        <v>218</v>
      </c>
      <c r="K1862" s="78"/>
      <c r="L1862" s="78" t="s">
        <v>1276</v>
      </c>
      <c r="M1862" s="79"/>
      <c r="N1862" s="79"/>
    </row>
    <row r="1863" spans="6:14" x14ac:dyDescent="0.25">
      <c r="F1863" s="76"/>
      <c r="G1863" s="78"/>
      <c r="H1863" s="78"/>
      <c r="I1863" s="78"/>
      <c r="J1863" s="76"/>
      <c r="K1863" s="76" t="s">
        <v>220</v>
      </c>
      <c r="L1863" s="78"/>
      <c r="M1863" s="79"/>
      <c r="N1863" s="79"/>
    </row>
    <row r="1864" spans="6:14" x14ac:dyDescent="0.25">
      <c r="F1864" s="76" t="s">
        <v>221</v>
      </c>
      <c r="G1864" s="78" t="s">
        <v>162</v>
      </c>
      <c r="H1864" s="78"/>
      <c r="I1864" s="78"/>
      <c r="J1864" s="76"/>
      <c r="K1864" s="76" t="s">
        <v>222</v>
      </c>
      <c r="L1864" s="78" t="s">
        <v>1277</v>
      </c>
      <c r="M1864" s="79"/>
      <c r="N1864" s="79"/>
    </row>
    <row r="1865" spans="6:14" x14ac:dyDescent="0.25">
      <c r="F1865" s="78"/>
      <c r="G1865" s="78"/>
      <c r="H1865" s="78"/>
      <c r="I1865" s="78"/>
      <c r="J1865" s="78"/>
      <c r="K1865" s="78"/>
      <c r="L1865" s="78"/>
      <c r="M1865" s="79"/>
      <c r="N1865" s="79"/>
    </row>
    <row r="1866" spans="6:14" x14ac:dyDescent="0.25">
      <c r="F1866" s="76" t="s">
        <v>209</v>
      </c>
      <c r="G1866" s="77">
        <v>9060521</v>
      </c>
      <c r="H1866" s="78"/>
      <c r="I1866" s="78"/>
      <c r="J1866" s="76"/>
      <c r="K1866" s="76" t="s">
        <v>123</v>
      </c>
      <c r="L1866" s="78" t="s">
        <v>1278</v>
      </c>
      <c r="M1866" s="79"/>
      <c r="N1866" s="79"/>
    </row>
    <row r="1867" spans="6:14" x14ac:dyDescent="0.25">
      <c r="F1867" s="76" t="s">
        <v>211</v>
      </c>
      <c r="G1867" s="78" t="s">
        <v>1279</v>
      </c>
      <c r="H1867" s="78"/>
      <c r="I1867" s="78"/>
      <c r="J1867" s="76"/>
      <c r="K1867" s="76" t="s">
        <v>213</v>
      </c>
      <c r="L1867" s="78" t="s">
        <v>1280</v>
      </c>
      <c r="M1867" s="79"/>
      <c r="N1867" s="79"/>
    </row>
    <row r="1868" spans="6:14" x14ac:dyDescent="0.25">
      <c r="F1868" s="76" t="s">
        <v>215</v>
      </c>
      <c r="G1868" s="83" t="s">
        <v>1281</v>
      </c>
      <c r="H1868" s="78" t="s">
        <v>815</v>
      </c>
      <c r="I1868" s="80">
        <v>194820965</v>
      </c>
      <c r="J1868" s="76" t="s">
        <v>218</v>
      </c>
      <c r="K1868" s="78"/>
      <c r="L1868" s="78" t="s">
        <v>1282</v>
      </c>
      <c r="M1868" s="79"/>
      <c r="N1868" s="79"/>
    </row>
    <row r="1869" spans="6:14" x14ac:dyDescent="0.25">
      <c r="F1869" s="76"/>
      <c r="G1869" s="83" t="s">
        <v>1283</v>
      </c>
      <c r="H1869" s="78"/>
      <c r="I1869" s="78"/>
      <c r="J1869" s="76"/>
      <c r="K1869" s="76" t="s">
        <v>220</v>
      </c>
      <c r="L1869" s="78"/>
      <c r="M1869" s="79"/>
      <c r="N1869" s="79"/>
    </row>
    <row r="1870" spans="6:14" x14ac:dyDescent="0.25">
      <c r="F1870" s="76" t="s">
        <v>221</v>
      </c>
      <c r="G1870" s="78" t="s">
        <v>162</v>
      </c>
      <c r="H1870" s="78"/>
      <c r="I1870" s="78"/>
      <c r="J1870" s="76"/>
      <c r="K1870" s="76" t="s">
        <v>222</v>
      </c>
      <c r="L1870" s="78" t="s">
        <v>1284</v>
      </c>
      <c r="M1870" s="79"/>
      <c r="N1870" s="79"/>
    </row>
    <row r="1871" spans="6:14" x14ac:dyDescent="0.25">
      <c r="F1871" s="78"/>
      <c r="G1871" s="78"/>
      <c r="H1871" s="78"/>
      <c r="I1871" s="78"/>
      <c r="J1871" s="78"/>
      <c r="K1871" s="78"/>
      <c r="L1871" s="78"/>
      <c r="M1871" s="79"/>
      <c r="N1871" s="79"/>
    </row>
    <row r="1872" spans="6:14" x14ac:dyDescent="0.25">
      <c r="F1872" s="76" t="s">
        <v>209</v>
      </c>
      <c r="G1872" s="77">
        <v>9100621</v>
      </c>
      <c r="H1872" s="78"/>
      <c r="I1872" s="78"/>
      <c r="J1872" s="76"/>
      <c r="K1872" s="76" t="s">
        <v>123</v>
      </c>
      <c r="L1872" s="78" t="s">
        <v>1285</v>
      </c>
      <c r="M1872" s="79"/>
      <c r="N1872" s="79"/>
    </row>
    <row r="1873" spans="6:14" x14ac:dyDescent="0.25">
      <c r="F1873" s="76" t="s">
        <v>211</v>
      </c>
      <c r="G1873" s="78" t="s">
        <v>636</v>
      </c>
      <c r="H1873" s="78"/>
      <c r="I1873" s="78"/>
      <c r="J1873" s="76"/>
      <c r="K1873" s="76" t="s">
        <v>213</v>
      </c>
      <c r="L1873" s="78" t="s">
        <v>637</v>
      </c>
      <c r="M1873" s="79"/>
      <c r="N1873" s="79"/>
    </row>
    <row r="1874" spans="6:14" x14ac:dyDescent="0.25">
      <c r="F1874" s="76" t="s">
        <v>215</v>
      </c>
      <c r="G1874" s="78" t="s">
        <v>638</v>
      </c>
      <c r="H1874" s="78" t="s">
        <v>639</v>
      </c>
      <c r="I1874" s="80">
        <v>891346245</v>
      </c>
      <c r="J1874" s="76" t="s">
        <v>218</v>
      </c>
      <c r="K1874" s="78"/>
      <c r="L1874" s="78" t="s">
        <v>640</v>
      </c>
      <c r="M1874" s="79"/>
      <c r="N1874" s="79"/>
    </row>
    <row r="1875" spans="6:14" x14ac:dyDescent="0.25">
      <c r="F1875" s="76"/>
      <c r="G1875" s="78"/>
      <c r="H1875" s="78"/>
      <c r="I1875" s="78"/>
      <c r="J1875" s="76"/>
      <c r="K1875" s="76" t="s">
        <v>220</v>
      </c>
      <c r="L1875" s="78"/>
      <c r="M1875" s="79"/>
      <c r="N1875" s="79"/>
    </row>
    <row r="1876" spans="6:14" x14ac:dyDescent="0.25">
      <c r="F1876" s="76" t="s">
        <v>221</v>
      </c>
      <c r="G1876" s="78" t="s">
        <v>162</v>
      </c>
      <c r="H1876" s="78"/>
      <c r="I1876" s="78"/>
      <c r="J1876" s="76"/>
      <c r="K1876" s="76" t="s">
        <v>222</v>
      </c>
      <c r="L1876" s="78" t="s">
        <v>651</v>
      </c>
      <c r="M1876" s="79"/>
      <c r="N1876" s="79"/>
    </row>
    <row r="1877" spans="6:14" x14ac:dyDescent="0.25">
      <c r="F1877" s="78"/>
      <c r="G1877" s="78"/>
      <c r="H1877" s="78"/>
      <c r="I1877" s="78"/>
      <c r="J1877" s="78"/>
      <c r="K1877" s="78"/>
      <c r="L1877" s="78"/>
      <c r="M1877" s="79"/>
      <c r="N1877" s="79"/>
    </row>
    <row r="1878" spans="6:14" x14ac:dyDescent="0.25">
      <c r="F1878" s="76" t="s">
        <v>209</v>
      </c>
      <c r="G1878" s="77">
        <v>9100821</v>
      </c>
      <c r="H1878" s="78"/>
      <c r="I1878" s="78"/>
      <c r="J1878" s="76"/>
      <c r="K1878" s="76" t="s">
        <v>123</v>
      </c>
      <c r="L1878" s="78" t="s">
        <v>1286</v>
      </c>
      <c r="M1878" s="79"/>
      <c r="N1878" s="79"/>
    </row>
    <row r="1879" spans="6:14" x14ac:dyDescent="0.25">
      <c r="F1879" s="76" t="s">
        <v>211</v>
      </c>
      <c r="G1879" s="83" t="s">
        <v>1287</v>
      </c>
      <c r="H1879" s="83"/>
      <c r="I1879" s="83"/>
      <c r="J1879" s="78"/>
      <c r="K1879" s="78"/>
      <c r="L1879" s="78"/>
      <c r="M1879" s="79"/>
      <c r="N1879" s="79"/>
    </row>
    <row r="1880" spans="6:14" x14ac:dyDescent="0.25">
      <c r="F1880" s="76"/>
      <c r="G1880" s="83" t="s">
        <v>1288</v>
      </c>
      <c r="H1880" s="83"/>
      <c r="I1880" s="83"/>
      <c r="J1880" s="76"/>
      <c r="K1880" s="76" t="s">
        <v>213</v>
      </c>
      <c r="L1880" s="78" t="s">
        <v>1289</v>
      </c>
      <c r="M1880" s="79"/>
      <c r="N1880" s="79"/>
    </row>
    <row r="1881" spans="6:14" x14ac:dyDescent="0.25">
      <c r="F1881" s="76" t="s">
        <v>215</v>
      </c>
      <c r="G1881" s="78" t="s">
        <v>783</v>
      </c>
      <c r="H1881" s="78" t="s">
        <v>358</v>
      </c>
      <c r="I1881" s="80">
        <v>770010285</v>
      </c>
      <c r="J1881" s="76" t="s">
        <v>218</v>
      </c>
      <c r="K1881" s="78"/>
      <c r="L1881" s="78" t="s">
        <v>723</v>
      </c>
      <c r="M1881" s="79"/>
      <c r="N1881" s="79"/>
    </row>
    <row r="1882" spans="6:14" x14ac:dyDescent="0.25">
      <c r="F1882" s="76"/>
      <c r="G1882" s="78"/>
      <c r="H1882" s="78"/>
      <c r="I1882" s="78"/>
      <c r="J1882" s="76"/>
      <c r="K1882" s="76" t="s">
        <v>220</v>
      </c>
      <c r="L1882" s="78"/>
      <c r="M1882" s="79"/>
      <c r="N1882" s="79"/>
    </row>
    <row r="1883" spans="6:14" x14ac:dyDescent="0.25">
      <c r="F1883" s="76" t="s">
        <v>221</v>
      </c>
      <c r="G1883" s="78" t="s">
        <v>162</v>
      </c>
      <c r="H1883" s="78"/>
      <c r="I1883" s="78"/>
      <c r="J1883" s="76"/>
      <c r="K1883" s="76" t="s">
        <v>222</v>
      </c>
      <c r="L1883" s="78" t="s">
        <v>724</v>
      </c>
      <c r="M1883" s="79"/>
      <c r="N1883" s="79"/>
    </row>
    <row r="1884" spans="6:14" x14ac:dyDescent="0.25">
      <c r="F1884" s="78"/>
      <c r="G1884" s="78"/>
      <c r="H1884" s="78"/>
      <c r="I1884" s="78"/>
      <c r="J1884" s="78"/>
      <c r="K1884" s="78"/>
      <c r="L1884" s="78"/>
      <c r="M1884" s="79"/>
      <c r="N1884" s="79"/>
    </row>
    <row r="1885" spans="6:14" x14ac:dyDescent="0.25">
      <c r="F1885" s="76" t="s">
        <v>209</v>
      </c>
      <c r="G1885" s="77">
        <v>9101021</v>
      </c>
      <c r="H1885" s="78"/>
      <c r="I1885" s="78"/>
      <c r="J1885" s="76"/>
      <c r="K1885" s="76" t="s">
        <v>123</v>
      </c>
      <c r="L1885" s="78" t="s">
        <v>699</v>
      </c>
      <c r="M1885" s="79"/>
      <c r="N1885" s="79"/>
    </row>
    <row r="1886" spans="6:14" x14ac:dyDescent="0.25">
      <c r="F1886" s="76" t="s">
        <v>211</v>
      </c>
      <c r="G1886" s="78" t="s">
        <v>713</v>
      </c>
      <c r="H1886" s="78"/>
      <c r="I1886" s="78"/>
      <c r="J1886" s="76"/>
      <c r="K1886" s="76" t="s">
        <v>213</v>
      </c>
      <c r="L1886" s="78" t="s">
        <v>714</v>
      </c>
      <c r="M1886" s="79"/>
      <c r="N1886" s="79"/>
    </row>
    <row r="1887" spans="6:14" x14ac:dyDescent="0.25">
      <c r="F1887" s="76" t="s">
        <v>215</v>
      </c>
      <c r="G1887" s="78" t="s">
        <v>663</v>
      </c>
      <c r="H1887" s="78" t="s">
        <v>646</v>
      </c>
      <c r="I1887" s="80">
        <v>606067147</v>
      </c>
      <c r="J1887" s="76" t="s">
        <v>218</v>
      </c>
      <c r="K1887" s="78"/>
      <c r="L1887" s="78" t="s">
        <v>702</v>
      </c>
      <c r="M1887" s="79"/>
      <c r="N1887" s="79"/>
    </row>
    <row r="1888" spans="6:14" x14ac:dyDescent="0.25">
      <c r="F1888" s="76"/>
      <c r="G1888" s="78"/>
      <c r="H1888" s="78"/>
      <c r="I1888" s="78"/>
      <c r="J1888" s="76"/>
      <c r="K1888" s="76" t="s">
        <v>220</v>
      </c>
      <c r="L1888" s="78"/>
      <c r="M1888" s="79"/>
      <c r="N1888" s="79"/>
    </row>
    <row r="1889" spans="6:14" x14ac:dyDescent="0.25">
      <c r="F1889" s="76" t="s">
        <v>221</v>
      </c>
      <c r="G1889" s="78" t="s">
        <v>162</v>
      </c>
      <c r="H1889" s="78"/>
      <c r="I1889" s="78"/>
      <c r="J1889" s="76"/>
      <c r="K1889" s="76" t="s">
        <v>222</v>
      </c>
      <c r="L1889" s="78" t="s">
        <v>703</v>
      </c>
      <c r="M1889" s="79"/>
      <c r="N1889" s="79"/>
    </row>
    <row r="1890" spans="6:14" x14ac:dyDescent="0.25">
      <c r="F1890" s="78"/>
      <c r="G1890" s="78"/>
      <c r="H1890" s="78"/>
      <c r="I1890" s="78"/>
      <c r="J1890" s="78"/>
      <c r="K1890" s="78"/>
      <c r="L1890" s="78"/>
      <c r="M1890" s="79"/>
      <c r="N1890" s="79"/>
    </row>
    <row r="1891" spans="6:14" x14ac:dyDescent="0.25">
      <c r="F1891" s="76" t="s">
        <v>209</v>
      </c>
      <c r="G1891" s="77">
        <v>9101321</v>
      </c>
      <c r="H1891" s="78"/>
      <c r="I1891" s="78"/>
      <c r="J1891" s="76"/>
      <c r="K1891" s="76" t="s">
        <v>123</v>
      </c>
      <c r="L1891" s="78" t="s">
        <v>725</v>
      </c>
      <c r="M1891" s="79"/>
      <c r="N1891" s="79"/>
    </row>
    <row r="1892" spans="6:14" x14ac:dyDescent="0.25">
      <c r="F1892" s="76" t="s">
        <v>211</v>
      </c>
      <c r="G1892" s="78" t="s">
        <v>1027</v>
      </c>
      <c r="H1892" s="78"/>
      <c r="I1892" s="78"/>
      <c r="J1892" s="76"/>
      <c r="K1892" s="76" t="s">
        <v>213</v>
      </c>
      <c r="L1892" s="78" t="s">
        <v>637</v>
      </c>
      <c r="M1892" s="79"/>
      <c r="N1892" s="79"/>
    </row>
    <row r="1893" spans="6:14" x14ac:dyDescent="0.25">
      <c r="F1893" s="76" t="s">
        <v>215</v>
      </c>
      <c r="G1893" s="78" t="s">
        <v>638</v>
      </c>
      <c r="H1893" s="78" t="s">
        <v>639</v>
      </c>
      <c r="I1893" s="80">
        <v>891346245</v>
      </c>
      <c r="J1893" s="76" t="s">
        <v>218</v>
      </c>
      <c r="K1893" s="78"/>
      <c r="L1893" s="78" t="s">
        <v>640</v>
      </c>
      <c r="M1893" s="79"/>
      <c r="N1893" s="79"/>
    </row>
    <row r="1894" spans="6:14" x14ac:dyDescent="0.25">
      <c r="F1894" s="76"/>
      <c r="G1894" s="78"/>
      <c r="H1894" s="78"/>
      <c r="I1894" s="78"/>
      <c r="J1894" s="76"/>
      <c r="K1894" s="76" t="s">
        <v>220</v>
      </c>
      <c r="L1894" s="78"/>
      <c r="M1894" s="79"/>
      <c r="N1894" s="79"/>
    </row>
    <row r="1895" spans="6:14" x14ac:dyDescent="0.25">
      <c r="F1895" s="76" t="s">
        <v>221</v>
      </c>
      <c r="G1895" s="78" t="s">
        <v>162</v>
      </c>
      <c r="H1895" s="78"/>
      <c r="I1895" s="78"/>
      <c r="J1895" s="76"/>
      <c r="K1895" s="76" t="s">
        <v>222</v>
      </c>
      <c r="L1895" s="78" t="s">
        <v>651</v>
      </c>
      <c r="M1895" s="79"/>
      <c r="N1895" s="79"/>
    </row>
    <row r="1896" spans="6:14" x14ac:dyDescent="0.25">
      <c r="F1896" s="78"/>
      <c r="G1896" s="78"/>
      <c r="H1896" s="78"/>
      <c r="I1896" s="78"/>
      <c r="J1896" s="78"/>
      <c r="K1896" s="78"/>
      <c r="L1896" s="78"/>
      <c r="M1896" s="79"/>
      <c r="N1896" s="79"/>
    </row>
    <row r="1897" spans="6:14" x14ac:dyDescent="0.25">
      <c r="F1897" s="76" t="s">
        <v>209</v>
      </c>
      <c r="G1897" s="77">
        <v>9101821</v>
      </c>
      <c r="H1897" s="78"/>
      <c r="I1897" s="78"/>
      <c r="J1897" s="76"/>
      <c r="K1897" s="76" t="s">
        <v>123</v>
      </c>
      <c r="L1897" s="78" t="s">
        <v>1290</v>
      </c>
      <c r="M1897" s="79"/>
      <c r="N1897" s="79"/>
    </row>
    <row r="1898" spans="6:14" x14ac:dyDescent="0.25">
      <c r="F1898" s="76" t="s">
        <v>211</v>
      </c>
      <c r="G1898" s="78" t="s">
        <v>636</v>
      </c>
      <c r="H1898" s="78"/>
      <c r="I1898" s="78"/>
      <c r="J1898" s="76"/>
      <c r="K1898" s="76" t="s">
        <v>213</v>
      </c>
      <c r="L1898" s="78" t="s">
        <v>637</v>
      </c>
      <c r="M1898" s="79"/>
      <c r="N1898" s="79"/>
    </row>
    <row r="1899" spans="6:14" x14ac:dyDescent="0.25">
      <c r="F1899" s="76" t="s">
        <v>215</v>
      </c>
      <c r="G1899" s="78" t="s">
        <v>638</v>
      </c>
      <c r="H1899" s="78" t="s">
        <v>639</v>
      </c>
      <c r="I1899" s="80">
        <v>891346245</v>
      </c>
      <c r="J1899" s="76" t="s">
        <v>218</v>
      </c>
      <c r="K1899" s="78"/>
      <c r="L1899" s="78" t="s">
        <v>640</v>
      </c>
      <c r="M1899" s="79"/>
      <c r="N1899" s="79"/>
    </row>
    <row r="1900" spans="6:14" x14ac:dyDescent="0.25">
      <c r="F1900" s="76"/>
      <c r="G1900" s="78"/>
      <c r="H1900" s="78"/>
      <c r="I1900" s="78"/>
      <c r="J1900" s="76"/>
      <c r="K1900" s="76" t="s">
        <v>220</v>
      </c>
      <c r="L1900" s="78"/>
      <c r="M1900" s="79"/>
      <c r="N1900" s="79"/>
    </row>
    <row r="1901" spans="6:14" x14ac:dyDescent="0.25">
      <c r="F1901" s="76" t="s">
        <v>221</v>
      </c>
      <c r="G1901" s="78" t="s">
        <v>162</v>
      </c>
      <c r="H1901" s="78"/>
      <c r="I1901" s="78"/>
      <c r="J1901" s="76"/>
      <c r="K1901" s="76" t="s">
        <v>222</v>
      </c>
      <c r="L1901" s="78" t="s">
        <v>651</v>
      </c>
      <c r="M1901" s="79"/>
      <c r="N1901" s="79"/>
    </row>
    <row r="1902" spans="6:14" x14ac:dyDescent="0.25">
      <c r="F1902" s="78"/>
      <c r="G1902" s="78"/>
      <c r="H1902" s="78"/>
      <c r="I1902" s="78"/>
      <c r="J1902" s="78"/>
      <c r="K1902" s="78"/>
      <c r="L1902" s="78"/>
      <c r="M1902" s="79"/>
      <c r="N1902" s="79"/>
    </row>
    <row r="1903" spans="6:14" x14ac:dyDescent="0.25">
      <c r="F1903" s="78"/>
      <c r="G1903" s="78"/>
      <c r="H1903" s="78"/>
      <c r="I1903" s="78"/>
      <c r="J1903" s="81" t="s">
        <v>262</v>
      </c>
      <c r="K1903" s="82">
        <v>38</v>
      </c>
      <c r="L1903" s="81" t="s">
        <v>263</v>
      </c>
      <c r="M1903" s="79"/>
      <c r="N1903" s="79"/>
    </row>
    <row r="1904" spans="6:14" x14ac:dyDescent="0.25">
      <c r="F1904" s="78"/>
      <c r="G1904" s="78"/>
      <c r="H1904" s="78"/>
      <c r="I1904" s="78"/>
      <c r="J1904" s="78"/>
      <c r="K1904" s="78"/>
      <c r="L1904" s="78"/>
      <c r="M1904" s="79"/>
      <c r="N1904" s="79"/>
    </row>
    <row r="1905" spans="6:14" x14ac:dyDescent="0.25">
      <c r="F1905" s="76"/>
      <c r="G1905" s="76"/>
      <c r="H1905" s="76"/>
      <c r="I1905" s="78"/>
      <c r="J1905" s="78"/>
      <c r="K1905" s="78"/>
      <c r="L1905" s="78"/>
      <c r="M1905" s="79"/>
      <c r="N1905" s="79"/>
    </row>
    <row r="1906" spans="6:14" x14ac:dyDescent="0.25">
      <c r="F1906" s="78" t="s">
        <v>264</v>
      </c>
      <c r="G1906" s="78"/>
      <c r="H1906" s="78"/>
      <c r="I1906" s="78"/>
      <c r="J1906" s="78"/>
      <c r="K1906" s="78"/>
      <c r="L1906" s="78"/>
      <c r="M1906" s="79"/>
      <c r="N1906" s="79"/>
    </row>
    <row r="1907" spans="6:14" x14ac:dyDescent="0.25">
      <c r="F1907" s="78" t="s">
        <v>265</v>
      </c>
      <c r="G1907" s="78"/>
      <c r="H1907" s="78"/>
      <c r="I1907" s="78"/>
      <c r="J1907" s="78"/>
      <c r="K1907" s="78"/>
      <c r="L1907" s="78"/>
      <c r="M1907" s="79"/>
      <c r="N1907" s="79"/>
    </row>
    <row r="1908" spans="6:14" x14ac:dyDescent="0.25">
      <c r="F1908" s="78"/>
      <c r="G1908" s="78"/>
      <c r="H1908" s="78"/>
      <c r="I1908" s="78"/>
      <c r="J1908" s="78"/>
      <c r="K1908" s="78"/>
      <c r="L1908" s="78"/>
      <c r="M1908" s="79"/>
      <c r="N1908" s="79"/>
    </row>
    <row r="1909" spans="6:14" x14ac:dyDescent="0.25">
      <c r="F1909" s="76" t="s">
        <v>209</v>
      </c>
      <c r="G1909" s="77">
        <v>9102021</v>
      </c>
      <c r="H1909" s="78"/>
      <c r="I1909" s="78"/>
      <c r="J1909" s="76"/>
      <c r="K1909" s="76" t="s">
        <v>123</v>
      </c>
      <c r="L1909" s="78" t="s">
        <v>1291</v>
      </c>
      <c r="M1909" s="79"/>
      <c r="N1909" s="79"/>
    </row>
    <row r="1910" spans="6:14" x14ac:dyDescent="0.25">
      <c r="F1910" s="76" t="s">
        <v>211</v>
      </c>
      <c r="G1910" s="78" t="s">
        <v>1292</v>
      </c>
      <c r="H1910" s="78"/>
      <c r="I1910" s="78"/>
      <c r="J1910" s="76"/>
      <c r="K1910" s="76" t="s">
        <v>213</v>
      </c>
      <c r="L1910" s="78" t="s">
        <v>1293</v>
      </c>
      <c r="M1910" s="79"/>
      <c r="N1910" s="79"/>
    </row>
    <row r="1911" spans="6:14" x14ac:dyDescent="0.25">
      <c r="F1911" s="76" t="s">
        <v>215</v>
      </c>
      <c r="G1911" s="78" t="s">
        <v>1294</v>
      </c>
      <c r="H1911" s="78" t="s">
        <v>639</v>
      </c>
      <c r="I1911" s="80">
        <v>895200024</v>
      </c>
      <c r="J1911" s="76" t="s">
        <v>218</v>
      </c>
      <c r="K1911" s="78"/>
      <c r="L1911" s="78" t="s">
        <v>1295</v>
      </c>
      <c r="M1911" s="79"/>
      <c r="N1911" s="79"/>
    </row>
    <row r="1912" spans="6:14" x14ac:dyDescent="0.25">
      <c r="F1912" s="76"/>
      <c r="G1912" s="78"/>
      <c r="H1912" s="78"/>
      <c r="I1912" s="78"/>
      <c r="J1912" s="76"/>
      <c r="K1912" s="76" t="s">
        <v>220</v>
      </c>
      <c r="L1912" s="78"/>
      <c r="M1912" s="79"/>
      <c r="N1912" s="79"/>
    </row>
    <row r="1913" spans="6:14" x14ac:dyDescent="0.25">
      <c r="F1913" s="76" t="s">
        <v>221</v>
      </c>
      <c r="G1913" s="78" t="s">
        <v>162</v>
      </c>
      <c r="H1913" s="78"/>
      <c r="I1913" s="78"/>
      <c r="J1913" s="76"/>
      <c r="K1913" s="76" t="s">
        <v>222</v>
      </c>
      <c r="L1913" s="78" t="s">
        <v>1296</v>
      </c>
      <c r="M1913" s="79"/>
      <c r="N1913" s="79"/>
    </row>
    <row r="1914" spans="6:14" x14ac:dyDescent="0.25">
      <c r="F1914" s="78"/>
      <c r="G1914" s="78"/>
      <c r="H1914" s="78"/>
      <c r="I1914" s="78"/>
      <c r="J1914" s="78"/>
      <c r="K1914" s="78"/>
      <c r="L1914" s="78"/>
      <c r="M1914" s="79"/>
      <c r="N1914" s="79"/>
    </row>
    <row r="1915" spans="6:14" x14ac:dyDescent="0.25">
      <c r="F1915" s="76" t="s">
        <v>209</v>
      </c>
      <c r="G1915" s="77">
        <v>9102821</v>
      </c>
      <c r="H1915" s="78"/>
      <c r="I1915" s="78"/>
      <c r="J1915" s="76"/>
      <c r="K1915" s="76" t="s">
        <v>123</v>
      </c>
      <c r="L1915" s="78" t="s">
        <v>1297</v>
      </c>
      <c r="M1915" s="79"/>
      <c r="N1915" s="79"/>
    </row>
    <row r="1916" spans="6:14" x14ac:dyDescent="0.25">
      <c r="F1916" s="76" t="s">
        <v>211</v>
      </c>
      <c r="G1916" s="78" t="s">
        <v>636</v>
      </c>
      <c r="H1916" s="78"/>
      <c r="I1916" s="78"/>
      <c r="J1916" s="76"/>
      <c r="K1916" s="76" t="s">
        <v>213</v>
      </c>
      <c r="L1916" s="78" t="s">
        <v>637</v>
      </c>
      <c r="M1916" s="79"/>
      <c r="N1916" s="79"/>
    </row>
    <row r="1917" spans="6:14" x14ac:dyDescent="0.25">
      <c r="F1917" s="76" t="s">
        <v>215</v>
      </c>
      <c r="G1917" s="78" t="s">
        <v>638</v>
      </c>
      <c r="H1917" s="78" t="s">
        <v>639</v>
      </c>
      <c r="I1917" s="80">
        <v>891346245</v>
      </c>
      <c r="J1917" s="76" t="s">
        <v>218</v>
      </c>
      <c r="K1917" s="78"/>
      <c r="L1917" s="78" t="s">
        <v>640</v>
      </c>
      <c r="M1917" s="79"/>
      <c r="N1917" s="79"/>
    </row>
    <row r="1918" spans="6:14" x14ac:dyDescent="0.25">
      <c r="F1918" s="76"/>
      <c r="G1918" s="78"/>
      <c r="H1918" s="78"/>
      <c r="I1918" s="78"/>
      <c r="J1918" s="76"/>
      <c r="K1918" s="76" t="s">
        <v>220</v>
      </c>
      <c r="L1918" s="78"/>
      <c r="M1918" s="79"/>
      <c r="N1918" s="79"/>
    </row>
    <row r="1919" spans="6:14" x14ac:dyDescent="0.25">
      <c r="F1919" s="76" t="s">
        <v>221</v>
      </c>
      <c r="G1919" s="78" t="s">
        <v>162</v>
      </c>
      <c r="H1919" s="78"/>
      <c r="I1919" s="78"/>
      <c r="J1919" s="76"/>
      <c r="K1919" s="76" t="s">
        <v>222</v>
      </c>
      <c r="L1919" s="78" t="s">
        <v>651</v>
      </c>
      <c r="M1919" s="79"/>
      <c r="N1919" s="79"/>
    </row>
    <row r="1920" spans="6:14" x14ac:dyDescent="0.25">
      <c r="F1920" s="78"/>
      <c r="G1920" s="78"/>
      <c r="H1920" s="78"/>
      <c r="I1920" s="78"/>
      <c r="J1920" s="78"/>
      <c r="K1920" s="78"/>
      <c r="L1920" s="78"/>
      <c r="M1920" s="79"/>
      <c r="N1920" s="79"/>
    </row>
    <row r="1921" spans="6:14" x14ac:dyDescent="0.25">
      <c r="F1921" s="76" t="s">
        <v>209</v>
      </c>
      <c r="G1921" s="77">
        <v>9103421</v>
      </c>
      <c r="H1921" s="78"/>
      <c r="I1921" s="78"/>
      <c r="J1921" s="76"/>
      <c r="K1921" s="76" t="s">
        <v>123</v>
      </c>
      <c r="L1921" s="78" t="s">
        <v>1298</v>
      </c>
      <c r="M1921" s="79"/>
      <c r="N1921" s="79"/>
    </row>
    <row r="1922" spans="6:14" x14ac:dyDescent="0.25">
      <c r="F1922" s="76" t="s">
        <v>211</v>
      </c>
      <c r="G1922" s="78" t="s">
        <v>257</v>
      </c>
      <c r="H1922" s="78"/>
      <c r="I1922" s="78"/>
      <c r="J1922" s="76"/>
      <c r="K1922" s="76" t="s">
        <v>213</v>
      </c>
      <c r="L1922" s="78" t="s">
        <v>1299</v>
      </c>
      <c r="M1922" s="79"/>
      <c r="N1922" s="79"/>
    </row>
    <row r="1923" spans="6:14" x14ac:dyDescent="0.25">
      <c r="F1923" s="76" t="s">
        <v>215</v>
      </c>
      <c r="G1923" s="78" t="s">
        <v>1196</v>
      </c>
      <c r="H1923" s="78" t="s">
        <v>1197</v>
      </c>
      <c r="I1923" s="80">
        <v>303284592</v>
      </c>
      <c r="J1923" s="76" t="s">
        <v>218</v>
      </c>
      <c r="K1923" s="78"/>
      <c r="L1923" s="78" t="s">
        <v>1300</v>
      </c>
      <c r="M1923" s="79"/>
      <c r="N1923" s="79"/>
    </row>
    <row r="1924" spans="6:14" x14ac:dyDescent="0.25">
      <c r="F1924" s="76"/>
      <c r="G1924" s="78"/>
      <c r="H1924" s="78"/>
      <c r="I1924" s="78"/>
      <c r="J1924" s="76"/>
      <c r="K1924" s="76" t="s">
        <v>220</v>
      </c>
      <c r="L1924" s="78"/>
      <c r="M1924" s="79"/>
      <c r="N1924" s="79"/>
    </row>
    <row r="1925" spans="6:14" x14ac:dyDescent="0.25">
      <c r="F1925" s="76" t="s">
        <v>221</v>
      </c>
      <c r="G1925" s="78" t="s">
        <v>162</v>
      </c>
      <c r="H1925" s="78"/>
      <c r="I1925" s="78"/>
      <c r="J1925" s="76"/>
      <c r="K1925" s="76" t="s">
        <v>222</v>
      </c>
      <c r="L1925" s="78" t="s">
        <v>1301</v>
      </c>
      <c r="M1925" s="79"/>
      <c r="N1925" s="79"/>
    </row>
    <row r="1926" spans="6:14" x14ac:dyDescent="0.25">
      <c r="F1926" s="78"/>
      <c r="G1926" s="78"/>
      <c r="H1926" s="78"/>
      <c r="I1926" s="78"/>
      <c r="J1926" s="78"/>
      <c r="K1926" s="78"/>
      <c r="L1926" s="78"/>
      <c r="M1926" s="79"/>
      <c r="N1926" s="79"/>
    </row>
    <row r="1927" spans="6:14" x14ac:dyDescent="0.25">
      <c r="F1927" s="76" t="s">
        <v>209</v>
      </c>
      <c r="G1927" s="77">
        <v>9104721</v>
      </c>
      <c r="H1927" s="78"/>
      <c r="I1927" s="78"/>
      <c r="J1927" s="76"/>
      <c r="K1927" s="76" t="s">
        <v>123</v>
      </c>
      <c r="L1927" s="78" t="s">
        <v>1302</v>
      </c>
      <c r="M1927" s="79"/>
      <c r="N1927" s="79"/>
    </row>
    <row r="1928" spans="6:14" x14ac:dyDescent="0.25">
      <c r="F1928" s="76" t="s">
        <v>211</v>
      </c>
      <c r="G1928" s="78" t="s">
        <v>1303</v>
      </c>
      <c r="H1928" s="78"/>
      <c r="I1928" s="78"/>
      <c r="J1928" s="76"/>
      <c r="K1928" s="76" t="s">
        <v>213</v>
      </c>
      <c r="L1928" s="78" t="s">
        <v>290</v>
      </c>
      <c r="M1928" s="79"/>
      <c r="N1928" s="79"/>
    </row>
    <row r="1929" spans="6:14" x14ac:dyDescent="0.25">
      <c r="F1929" s="76" t="s">
        <v>215</v>
      </c>
      <c r="G1929" s="78" t="s">
        <v>1304</v>
      </c>
      <c r="H1929" s="78" t="s">
        <v>1305</v>
      </c>
      <c r="I1929" s="80">
        <v>553400188</v>
      </c>
      <c r="J1929" s="76" t="s">
        <v>218</v>
      </c>
      <c r="K1929" s="78"/>
      <c r="L1929" s="78" t="s">
        <v>1306</v>
      </c>
      <c r="M1929" s="79"/>
      <c r="N1929" s="79"/>
    </row>
    <row r="1930" spans="6:14" x14ac:dyDescent="0.25">
      <c r="F1930" s="76"/>
      <c r="G1930" s="78"/>
      <c r="H1930" s="78"/>
      <c r="I1930" s="78"/>
      <c r="J1930" s="76"/>
      <c r="K1930" s="76" t="s">
        <v>220</v>
      </c>
      <c r="L1930" s="78"/>
      <c r="M1930" s="79"/>
      <c r="N1930" s="79"/>
    </row>
    <row r="1931" spans="6:14" x14ac:dyDescent="0.25">
      <c r="F1931" s="76" t="s">
        <v>221</v>
      </c>
      <c r="G1931" s="78" t="s">
        <v>162</v>
      </c>
      <c r="H1931" s="78"/>
      <c r="I1931" s="78"/>
      <c r="J1931" s="76"/>
      <c r="K1931" s="76" t="s">
        <v>222</v>
      </c>
      <c r="L1931" s="78" t="s">
        <v>1307</v>
      </c>
      <c r="M1931" s="79"/>
      <c r="N1931" s="79"/>
    </row>
    <row r="1932" spans="6:14" x14ac:dyDescent="0.25">
      <c r="F1932" s="78"/>
      <c r="G1932" s="78"/>
      <c r="H1932" s="78"/>
      <c r="I1932" s="78"/>
      <c r="J1932" s="78"/>
      <c r="K1932" s="78"/>
      <c r="L1932" s="78"/>
      <c r="M1932" s="79"/>
      <c r="N1932" s="79"/>
    </row>
    <row r="1933" spans="6:14" x14ac:dyDescent="0.25">
      <c r="F1933" s="76" t="s">
        <v>209</v>
      </c>
      <c r="G1933" s="77">
        <v>9104821</v>
      </c>
      <c r="H1933" s="78"/>
      <c r="I1933" s="78"/>
      <c r="J1933" s="76"/>
      <c r="K1933" s="76" t="s">
        <v>123</v>
      </c>
      <c r="L1933" s="78" t="s">
        <v>796</v>
      </c>
      <c r="M1933" s="79"/>
      <c r="N1933" s="79"/>
    </row>
    <row r="1934" spans="6:14" x14ac:dyDescent="0.25">
      <c r="F1934" s="76" t="s">
        <v>211</v>
      </c>
      <c r="G1934" s="78" t="s">
        <v>636</v>
      </c>
      <c r="H1934" s="78"/>
      <c r="I1934" s="78"/>
      <c r="J1934" s="76"/>
      <c r="K1934" s="76" t="s">
        <v>213</v>
      </c>
      <c r="L1934" s="78" t="s">
        <v>637</v>
      </c>
      <c r="M1934" s="79"/>
      <c r="N1934" s="79"/>
    </row>
    <row r="1935" spans="6:14" x14ac:dyDescent="0.25">
      <c r="F1935" s="76" t="s">
        <v>215</v>
      </c>
      <c r="G1935" s="78" t="s">
        <v>638</v>
      </c>
      <c r="H1935" s="78" t="s">
        <v>639</v>
      </c>
      <c r="I1935" s="80">
        <v>891346245</v>
      </c>
      <c r="J1935" s="76" t="s">
        <v>218</v>
      </c>
      <c r="K1935" s="78"/>
      <c r="L1935" s="78" t="s">
        <v>640</v>
      </c>
      <c r="M1935" s="79"/>
      <c r="N1935" s="79"/>
    </row>
    <row r="1936" spans="6:14" x14ac:dyDescent="0.25">
      <c r="F1936" s="76"/>
      <c r="G1936" s="78"/>
      <c r="H1936" s="78"/>
      <c r="I1936" s="78"/>
      <c r="J1936" s="76"/>
      <c r="K1936" s="76" t="s">
        <v>220</v>
      </c>
      <c r="L1936" s="78"/>
      <c r="M1936" s="79"/>
      <c r="N1936" s="79"/>
    </row>
    <row r="1937" spans="6:14" x14ac:dyDescent="0.25">
      <c r="F1937" s="76" t="s">
        <v>221</v>
      </c>
      <c r="G1937" s="78" t="s">
        <v>162</v>
      </c>
      <c r="H1937" s="78"/>
      <c r="I1937" s="78"/>
      <c r="J1937" s="76"/>
      <c r="K1937" s="76" t="s">
        <v>222</v>
      </c>
      <c r="L1937" s="78" t="s">
        <v>651</v>
      </c>
      <c r="M1937" s="79"/>
      <c r="N1937" s="79"/>
    </row>
    <row r="1938" spans="6:14" x14ac:dyDescent="0.25">
      <c r="F1938" s="78"/>
      <c r="G1938" s="78"/>
      <c r="H1938" s="78"/>
      <c r="I1938" s="78"/>
      <c r="J1938" s="78"/>
      <c r="K1938" s="78"/>
      <c r="L1938" s="78"/>
      <c r="M1938" s="79"/>
      <c r="N1938" s="79"/>
    </row>
    <row r="1939" spans="6:14" x14ac:dyDescent="0.25">
      <c r="F1939" s="76" t="s">
        <v>209</v>
      </c>
      <c r="G1939" s="77">
        <v>9105121</v>
      </c>
      <c r="H1939" s="78"/>
      <c r="I1939" s="78"/>
      <c r="J1939" s="76"/>
      <c r="K1939" s="76" t="s">
        <v>123</v>
      </c>
      <c r="L1939" s="78" t="s">
        <v>1308</v>
      </c>
      <c r="M1939" s="79"/>
      <c r="N1939" s="79"/>
    </row>
    <row r="1940" spans="6:14" x14ac:dyDescent="0.25">
      <c r="F1940" s="76" t="s">
        <v>211</v>
      </c>
      <c r="G1940" s="78" t="s">
        <v>636</v>
      </c>
      <c r="H1940" s="78"/>
      <c r="I1940" s="78"/>
      <c r="J1940" s="76"/>
      <c r="K1940" s="76" t="s">
        <v>213</v>
      </c>
      <c r="L1940" s="78" t="s">
        <v>637</v>
      </c>
      <c r="M1940" s="79"/>
      <c r="N1940" s="79"/>
    </row>
    <row r="1941" spans="6:14" x14ac:dyDescent="0.25">
      <c r="F1941" s="76" t="s">
        <v>215</v>
      </c>
      <c r="G1941" s="78" t="s">
        <v>638</v>
      </c>
      <c r="H1941" s="78" t="s">
        <v>639</v>
      </c>
      <c r="I1941" s="80">
        <v>891346245</v>
      </c>
      <c r="J1941" s="76" t="s">
        <v>218</v>
      </c>
      <c r="K1941" s="78"/>
      <c r="L1941" s="78" t="s">
        <v>640</v>
      </c>
      <c r="M1941" s="79"/>
      <c r="N1941" s="79"/>
    </row>
    <row r="1942" spans="6:14" x14ac:dyDescent="0.25">
      <c r="F1942" s="76"/>
      <c r="G1942" s="78"/>
      <c r="H1942" s="78"/>
      <c r="I1942" s="78"/>
      <c r="J1942" s="76"/>
      <c r="K1942" s="76" t="s">
        <v>220</v>
      </c>
      <c r="L1942" s="78"/>
      <c r="M1942" s="79"/>
      <c r="N1942" s="79"/>
    </row>
    <row r="1943" spans="6:14" x14ac:dyDescent="0.25">
      <c r="F1943" s="76" t="s">
        <v>221</v>
      </c>
      <c r="G1943" s="78" t="s">
        <v>162</v>
      </c>
      <c r="H1943" s="78"/>
      <c r="I1943" s="78"/>
      <c r="J1943" s="76"/>
      <c r="K1943" s="76" t="s">
        <v>222</v>
      </c>
      <c r="L1943" s="78" t="s">
        <v>651</v>
      </c>
      <c r="M1943" s="79"/>
      <c r="N1943" s="79"/>
    </row>
    <row r="1944" spans="6:14" x14ac:dyDescent="0.25">
      <c r="F1944" s="78"/>
      <c r="G1944" s="78"/>
      <c r="H1944" s="78"/>
      <c r="I1944" s="78"/>
      <c r="J1944" s="78"/>
      <c r="K1944" s="78"/>
      <c r="L1944" s="78"/>
      <c r="M1944" s="79"/>
      <c r="N1944" s="79"/>
    </row>
    <row r="1945" spans="6:14" x14ac:dyDescent="0.25">
      <c r="F1945" s="76" t="s">
        <v>209</v>
      </c>
      <c r="G1945" s="77">
        <v>9105221</v>
      </c>
      <c r="H1945" s="78"/>
      <c r="I1945" s="78"/>
      <c r="J1945" s="76"/>
      <c r="K1945" s="76" t="s">
        <v>123</v>
      </c>
      <c r="L1945" s="78" t="s">
        <v>1309</v>
      </c>
      <c r="M1945" s="79"/>
      <c r="N1945" s="79"/>
    </row>
    <row r="1946" spans="6:14" x14ac:dyDescent="0.25">
      <c r="F1946" s="76" t="s">
        <v>211</v>
      </c>
      <c r="G1946" s="78" t="s">
        <v>636</v>
      </c>
      <c r="H1946" s="78"/>
      <c r="I1946" s="78"/>
      <c r="J1946" s="76"/>
      <c r="K1946" s="76" t="s">
        <v>213</v>
      </c>
      <c r="L1946" s="78" t="s">
        <v>637</v>
      </c>
      <c r="M1946" s="79"/>
      <c r="N1946" s="79"/>
    </row>
    <row r="1947" spans="6:14" x14ac:dyDescent="0.25">
      <c r="F1947" s="76" t="s">
        <v>215</v>
      </c>
      <c r="G1947" s="78" t="s">
        <v>638</v>
      </c>
      <c r="H1947" s="78" t="s">
        <v>639</v>
      </c>
      <c r="I1947" s="80">
        <v>891346245</v>
      </c>
      <c r="J1947" s="76" t="s">
        <v>218</v>
      </c>
      <c r="K1947" s="78"/>
      <c r="L1947" s="78" t="s">
        <v>640</v>
      </c>
      <c r="M1947" s="79"/>
      <c r="N1947" s="79"/>
    </row>
    <row r="1948" spans="6:14" x14ac:dyDescent="0.25">
      <c r="F1948" s="76"/>
      <c r="G1948" s="78"/>
      <c r="H1948" s="78"/>
      <c r="I1948" s="78"/>
      <c r="J1948" s="76"/>
      <c r="K1948" s="76" t="s">
        <v>220</v>
      </c>
      <c r="L1948" s="78"/>
      <c r="M1948" s="79"/>
      <c r="N1948" s="79"/>
    </row>
    <row r="1949" spans="6:14" x14ac:dyDescent="0.25">
      <c r="F1949" s="76" t="s">
        <v>221</v>
      </c>
      <c r="G1949" s="78" t="s">
        <v>162</v>
      </c>
      <c r="H1949" s="78"/>
      <c r="I1949" s="78"/>
      <c r="J1949" s="76"/>
      <c r="K1949" s="76" t="s">
        <v>222</v>
      </c>
      <c r="L1949" s="78" t="s">
        <v>651</v>
      </c>
      <c r="M1949" s="79"/>
      <c r="N1949" s="79"/>
    </row>
    <row r="1950" spans="6:14" x14ac:dyDescent="0.25">
      <c r="F1950" s="78"/>
      <c r="G1950" s="78"/>
      <c r="H1950" s="78"/>
      <c r="I1950" s="78"/>
      <c r="J1950" s="78"/>
      <c r="K1950" s="78"/>
      <c r="L1950" s="78"/>
      <c r="M1950" s="79"/>
      <c r="N1950" s="79"/>
    </row>
    <row r="1951" spans="6:14" x14ac:dyDescent="0.25">
      <c r="F1951" s="78"/>
      <c r="G1951" s="78"/>
      <c r="H1951" s="78"/>
      <c r="I1951" s="78"/>
      <c r="J1951" s="81" t="s">
        <v>262</v>
      </c>
      <c r="K1951" s="82">
        <v>39</v>
      </c>
      <c r="L1951" s="81" t="s">
        <v>263</v>
      </c>
      <c r="M1951" s="79"/>
      <c r="N1951" s="79"/>
    </row>
    <row r="1952" spans="6:14" x14ac:dyDescent="0.25">
      <c r="F1952" s="78"/>
      <c r="G1952" s="78"/>
      <c r="H1952" s="78"/>
      <c r="I1952" s="78"/>
      <c r="J1952" s="78"/>
      <c r="K1952" s="78"/>
      <c r="L1952" s="78"/>
      <c r="M1952" s="79"/>
      <c r="N1952" s="79"/>
    </row>
    <row r="1953" spans="6:14" x14ac:dyDescent="0.25">
      <c r="F1953" s="76"/>
      <c r="G1953" s="76"/>
      <c r="H1953" s="76"/>
      <c r="I1953" s="78"/>
      <c r="J1953" s="78"/>
      <c r="K1953" s="78"/>
      <c r="L1953" s="78"/>
      <c r="M1953" s="79"/>
      <c r="N1953" s="79"/>
    </row>
    <row r="1954" spans="6:14" x14ac:dyDescent="0.25">
      <c r="F1954" s="78" t="s">
        <v>264</v>
      </c>
      <c r="G1954" s="78"/>
      <c r="H1954" s="78"/>
      <c r="I1954" s="78"/>
      <c r="J1954" s="78"/>
      <c r="K1954" s="78"/>
      <c r="L1954" s="78"/>
      <c r="M1954" s="79"/>
      <c r="N1954" s="79"/>
    </row>
    <row r="1955" spans="6:14" x14ac:dyDescent="0.25">
      <c r="F1955" s="78" t="s">
        <v>265</v>
      </c>
      <c r="G1955" s="78"/>
      <c r="H1955" s="78"/>
      <c r="I1955" s="78"/>
      <c r="J1955" s="78"/>
      <c r="K1955" s="78"/>
      <c r="L1955" s="78"/>
      <c r="M1955" s="79"/>
      <c r="N1955" s="79"/>
    </row>
    <row r="1956" spans="6:14" x14ac:dyDescent="0.25">
      <c r="F1956" s="78"/>
      <c r="G1956" s="78"/>
      <c r="H1956" s="78"/>
      <c r="I1956" s="78"/>
      <c r="J1956" s="78"/>
      <c r="K1956" s="78"/>
      <c r="L1956" s="78"/>
      <c r="M1956" s="79"/>
      <c r="N1956" s="79"/>
    </row>
    <row r="1957" spans="6:14" x14ac:dyDescent="0.25">
      <c r="F1957" s="76" t="s">
        <v>209</v>
      </c>
      <c r="G1957" s="77">
        <v>9105521</v>
      </c>
      <c r="H1957" s="78"/>
      <c r="I1957" s="78"/>
      <c r="J1957" s="76"/>
      <c r="K1957" s="76" t="s">
        <v>123</v>
      </c>
      <c r="L1957" s="78" t="s">
        <v>1310</v>
      </c>
      <c r="M1957" s="79"/>
      <c r="N1957" s="79"/>
    </row>
    <row r="1958" spans="6:14" x14ac:dyDescent="0.25">
      <c r="F1958" s="76" t="s">
        <v>211</v>
      </c>
      <c r="G1958" s="78" t="s">
        <v>1311</v>
      </c>
      <c r="H1958" s="78"/>
      <c r="I1958" s="78"/>
      <c r="J1958" s="76"/>
      <c r="K1958" s="76" t="s">
        <v>213</v>
      </c>
      <c r="L1958" s="78" t="s">
        <v>1312</v>
      </c>
      <c r="M1958" s="79"/>
      <c r="N1958" s="79"/>
    </row>
    <row r="1959" spans="6:14" x14ac:dyDescent="0.25">
      <c r="F1959" s="76" t="s">
        <v>215</v>
      </c>
      <c r="G1959" s="83" t="s">
        <v>770</v>
      </c>
      <c r="H1959" s="78" t="s">
        <v>490</v>
      </c>
      <c r="I1959" s="80">
        <v>847910332</v>
      </c>
      <c r="J1959" s="76" t="s">
        <v>218</v>
      </c>
      <c r="K1959" s="78"/>
      <c r="L1959" s="78" t="s">
        <v>1313</v>
      </c>
      <c r="M1959" s="79"/>
      <c r="N1959" s="79"/>
    </row>
    <row r="1960" spans="6:14" x14ac:dyDescent="0.25">
      <c r="F1960" s="76"/>
      <c r="G1960" s="83" t="s">
        <v>1314</v>
      </c>
      <c r="H1960" s="78"/>
      <c r="I1960" s="78"/>
      <c r="J1960" s="76"/>
      <c r="K1960" s="76" t="s">
        <v>220</v>
      </c>
      <c r="L1960" s="78"/>
      <c r="M1960" s="79"/>
      <c r="N1960" s="79"/>
    </row>
    <row r="1961" spans="6:14" x14ac:dyDescent="0.25">
      <c r="F1961" s="76" t="s">
        <v>221</v>
      </c>
      <c r="G1961" s="78" t="s">
        <v>162</v>
      </c>
      <c r="H1961" s="78"/>
      <c r="I1961" s="78"/>
      <c r="J1961" s="76"/>
      <c r="K1961" s="76" t="s">
        <v>222</v>
      </c>
      <c r="L1961" s="78" t="s">
        <v>1315</v>
      </c>
      <c r="M1961" s="79"/>
      <c r="N1961" s="79"/>
    </row>
    <row r="1962" spans="6:14" x14ac:dyDescent="0.25">
      <c r="F1962" s="78"/>
      <c r="G1962" s="78"/>
      <c r="H1962" s="78"/>
      <c r="I1962" s="78"/>
      <c r="J1962" s="78"/>
      <c r="K1962" s="78"/>
      <c r="L1962" s="78"/>
      <c r="M1962" s="79"/>
      <c r="N1962" s="79"/>
    </row>
    <row r="1963" spans="6:14" x14ac:dyDescent="0.25">
      <c r="F1963" s="76" t="s">
        <v>209</v>
      </c>
      <c r="G1963" s="77">
        <v>9105921</v>
      </c>
      <c r="H1963" s="78"/>
      <c r="I1963" s="78"/>
      <c r="J1963" s="76"/>
      <c r="K1963" s="76" t="s">
        <v>123</v>
      </c>
      <c r="L1963" s="78" t="s">
        <v>1316</v>
      </c>
      <c r="M1963" s="79"/>
      <c r="N1963" s="79"/>
    </row>
    <row r="1964" spans="6:14" x14ac:dyDescent="0.25">
      <c r="F1964" s="76" t="s">
        <v>211</v>
      </c>
      <c r="G1964" s="78" t="s">
        <v>1317</v>
      </c>
      <c r="H1964" s="78"/>
      <c r="I1964" s="78"/>
      <c r="J1964" s="76"/>
      <c r="K1964" s="76" t="s">
        <v>213</v>
      </c>
      <c r="L1964" s="78" t="s">
        <v>1318</v>
      </c>
      <c r="M1964" s="79"/>
      <c r="N1964" s="79"/>
    </row>
    <row r="1965" spans="6:14" x14ac:dyDescent="0.25">
      <c r="F1965" s="76" t="s">
        <v>215</v>
      </c>
      <c r="G1965" s="78" t="s">
        <v>1319</v>
      </c>
      <c r="H1965" s="78" t="s">
        <v>1320</v>
      </c>
      <c r="I1965" s="80">
        <v>373106674</v>
      </c>
      <c r="J1965" s="76" t="s">
        <v>218</v>
      </c>
      <c r="K1965" s="78"/>
      <c r="L1965" s="78" t="s">
        <v>1321</v>
      </c>
      <c r="M1965" s="79"/>
      <c r="N1965" s="79"/>
    </row>
    <row r="1966" spans="6:14" x14ac:dyDescent="0.25">
      <c r="F1966" s="76"/>
      <c r="G1966" s="78"/>
      <c r="H1966" s="78"/>
      <c r="I1966" s="78"/>
      <c r="J1966" s="76"/>
      <c r="K1966" s="76" t="s">
        <v>220</v>
      </c>
      <c r="L1966" s="78"/>
      <c r="M1966" s="79"/>
      <c r="N1966" s="79"/>
    </row>
    <row r="1967" spans="6:14" x14ac:dyDescent="0.25">
      <c r="F1967" s="76" t="s">
        <v>221</v>
      </c>
      <c r="G1967" s="78" t="s">
        <v>162</v>
      </c>
      <c r="H1967" s="78"/>
      <c r="I1967" s="78"/>
      <c r="J1967" s="76"/>
      <c r="K1967" s="76" t="s">
        <v>222</v>
      </c>
      <c r="L1967" s="78" t="s">
        <v>1322</v>
      </c>
      <c r="M1967" s="79"/>
      <c r="N1967" s="79"/>
    </row>
    <row r="1968" spans="6:14" x14ac:dyDescent="0.25">
      <c r="F1968" s="78"/>
      <c r="G1968" s="78"/>
      <c r="H1968" s="78"/>
      <c r="I1968" s="78"/>
      <c r="J1968" s="78"/>
      <c r="K1968" s="78"/>
      <c r="L1968" s="78"/>
      <c r="M1968" s="79"/>
      <c r="N1968" s="79"/>
    </row>
    <row r="1969" spans="6:14" x14ac:dyDescent="0.25">
      <c r="F1969" s="76" t="s">
        <v>209</v>
      </c>
      <c r="G1969" s="77">
        <v>9106321</v>
      </c>
      <c r="H1969" s="78"/>
      <c r="I1969" s="78"/>
      <c r="J1969" s="76"/>
      <c r="K1969" s="76" t="s">
        <v>123</v>
      </c>
      <c r="L1969" s="78" t="s">
        <v>1323</v>
      </c>
      <c r="M1969" s="79"/>
      <c r="N1969" s="79"/>
    </row>
    <row r="1970" spans="6:14" x14ac:dyDescent="0.25">
      <c r="F1970" s="76" t="s">
        <v>211</v>
      </c>
      <c r="G1970" s="83" t="s">
        <v>1324</v>
      </c>
      <c r="H1970" s="83"/>
      <c r="I1970" s="83"/>
      <c r="J1970" s="78"/>
      <c r="K1970" s="78"/>
      <c r="L1970" s="78"/>
      <c r="M1970" s="79"/>
      <c r="N1970" s="79"/>
    </row>
    <row r="1971" spans="6:14" x14ac:dyDescent="0.25">
      <c r="F1971" s="76"/>
      <c r="G1971" s="83" t="s">
        <v>1325</v>
      </c>
      <c r="H1971" s="83"/>
      <c r="I1971" s="83"/>
      <c r="J1971" s="76"/>
      <c r="K1971" s="76" t="s">
        <v>213</v>
      </c>
      <c r="L1971" s="78" t="s">
        <v>714</v>
      </c>
      <c r="M1971" s="79"/>
      <c r="N1971" s="79"/>
    </row>
    <row r="1972" spans="6:14" x14ac:dyDescent="0.25">
      <c r="F1972" s="76" t="s">
        <v>215</v>
      </c>
      <c r="G1972" s="78" t="s">
        <v>663</v>
      </c>
      <c r="H1972" s="78" t="s">
        <v>646</v>
      </c>
      <c r="I1972" s="80">
        <v>606067147</v>
      </c>
      <c r="J1972" s="76" t="s">
        <v>218</v>
      </c>
      <c r="K1972" s="78"/>
      <c r="L1972" s="78" t="s">
        <v>702</v>
      </c>
      <c r="M1972" s="79"/>
      <c r="N1972" s="79"/>
    </row>
    <row r="1973" spans="6:14" x14ac:dyDescent="0.25">
      <c r="F1973" s="76"/>
      <c r="G1973" s="78"/>
      <c r="H1973" s="78"/>
      <c r="I1973" s="78"/>
      <c r="J1973" s="76"/>
      <c r="K1973" s="76" t="s">
        <v>220</v>
      </c>
      <c r="L1973" s="78"/>
      <c r="M1973" s="79"/>
      <c r="N1973" s="79"/>
    </row>
    <row r="1974" spans="6:14" x14ac:dyDescent="0.25">
      <c r="F1974" s="76" t="s">
        <v>221</v>
      </c>
      <c r="G1974" s="78" t="s">
        <v>162</v>
      </c>
      <c r="H1974" s="78"/>
      <c r="I1974" s="78"/>
      <c r="J1974" s="76"/>
      <c r="K1974" s="76" t="s">
        <v>222</v>
      </c>
      <c r="L1974" s="78" t="s">
        <v>703</v>
      </c>
      <c r="M1974" s="79"/>
      <c r="N1974" s="79"/>
    </row>
    <row r="1975" spans="6:14" x14ac:dyDescent="0.25">
      <c r="F1975" s="78"/>
      <c r="G1975" s="78"/>
      <c r="H1975" s="78"/>
      <c r="I1975" s="78"/>
      <c r="J1975" s="78"/>
      <c r="K1975" s="78"/>
      <c r="L1975" s="78"/>
      <c r="M1975" s="79"/>
      <c r="N1975" s="79"/>
    </row>
    <row r="1976" spans="6:14" x14ac:dyDescent="0.25">
      <c r="F1976" s="76" t="s">
        <v>209</v>
      </c>
      <c r="G1976" s="77">
        <v>9106621</v>
      </c>
      <c r="H1976" s="78"/>
      <c r="I1976" s="78"/>
      <c r="J1976" s="76"/>
      <c r="K1976" s="76" t="s">
        <v>123</v>
      </c>
      <c r="L1976" s="78" t="s">
        <v>1326</v>
      </c>
      <c r="M1976" s="79"/>
      <c r="N1976" s="79"/>
    </row>
    <row r="1977" spans="6:14" x14ac:dyDescent="0.25">
      <c r="F1977" s="76" t="s">
        <v>211</v>
      </c>
      <c r="G1977" s="78" t="s">
        <v>1178</v>
      </c>
      <c r="H1977" s="78"/>
      <c r="I1977" s="78"/>
      <c r="J1977" s="76"/>
      <c r="K1977" s="76" t="s">
        <v>213</v>
      </c>
      <c r="L1977" s="83" t="s">
        <v>1327</v>
      </c>
      <c r="M1977" s="79"/>
      <c r="N1977" s="79"/>
    </row>
    <row r="1978" spans="6:14" x14ac:dyDescent="0.25">
      <c r="F1978" s="76"/>
      <c r="G1978" s="78"/>
      <c r="H1978" s="78"/>
      <c r="I1978" s="78"/>
      <c r="J1978" s="76"/>
      <c r="K1978" s="76"/>
      <c r="L1978" s="83" t="s">
        <v>1328</v>
      </c>
      <c r="M1978" s="79"/>
      <c r="N1978" s="79"/>
    </row>
    <row r="1979" spans="6:14" x14ac:dyDescent="0.25">
      <c r="F1979" s="76" t="s">
        <v>215</v>
      </c>
      <c r="G1979" s="83" t="s">
        <v>1180</v>
      </c>
      <c r="H1979" s="78" t="s">
        <v>1181</v>
      </c>
      <c r="I1979" s="78" t="s">
        <v>1329</v>
      </c>
      <c r="J1979" s="76" t="s">
        <v>218</v>
      </c>
      <c r="K1979" s="78"/>
      <c r="L1979" s="78" t="s">
        <v>363</v>
      </c>
      <c r="M1979" s="79"/>
      <c r="N1979" s="79"/>
    </row>
    <row r="1980" spans="6:14" x14ac:dyDescent="0.25">
      <c r="F1980" s="76"/>
      <c r="G1980" s="83" t="s">
        <v>1183</v>
      </c>
      <c r="H1980" s="78"/>
      <c r="I1980" s="78"/>
      <c r="J1980" s="76"/>
      <c r="K1980" s="76" t="s">
        <v>220</v>
      </c>
      <c r="L1980" s="78"/>
      <c r="M1980" s="79"/>
      <c r="N1980" s="79"/>
    </row>
    <row r="1981" spans="6:14" x14ac:dyDescent="0.25">
      <c r="F1981" s="76" t="s">
        <v>221</v>
      </c>
      <c r="G1981" s="78" t="s">
        <v>162</v>
      </c>
      <c r="H1981" s="78"/>
      <c r="I1981" s="78"/>
      <c r="J1981" s="76"/>
      <c r="K1981" s="76" t="s">
        <v>222</v>
      </c>
      <c r="L1981" s="78" t="s">
        <v>162</v>
      </c>
      <c r="M1981" s="79"/>
      <c r="N1981" s="79"/>
    </row>
    <row r="1982" spans="6:14" x14ac:dyDescent="0.25">
      <c r="F1982" s="78"/>
      <c r="G1982" s="78"/>
      <c r="H1982" s="78"/>
      <c r="I1982" s="78"/>
      <c r="J1982" s="78"/>
      <c r="K1982" s="78"/>
      <c r="L1982" s="78"/>
      <c r="M1982" s="79"/>
      <c r="N1982" s="79"/>
    </row>
    <row r="1983" spans="6:14" x14ac:dyDescent="0.25">
      <c r="F1983" s="76" t="s">
        <v>209</v>
      </c>
      <c r="G1983" s="77">
        <v>9107521</v>
      </c>
      <c r="H1983" s="78"/>
      <c r="I1983" s="78"/>
      <c r="J1983" s="76"/>
      <c r="K1983" s="76" t="s">
        <v>123</v>
      </c>
      <c r="L1983" s="78" t="s">
        <v>1330</v>
      </c>
      <c r="M1983" s="79"/>
      <c r="N1983" s="79"/>
    </row>
    <row r="1984" spans="6:14" x14ac:dyDescent="0.25">
      <c r="F1984" s="76" t="s">
        <v>211</v>
      </c>
      <c r="G1984" s="78" t="s">
        <v>162</v>
      </c>
      <c r="H1984" s="78"/>
      <c r="I1984" s="78"/>
      <c r="J1984" s="76"/>
      <c r="K1984" s="76" t="s">
        <v>213</v>
      </c>
      <c r="L1984" s="78" t="s">
        <v>1331</v>
      </c>
      <c r="M1984" s="79"/>
      <c r="N1984" s="79"/>
    </row>
    <row r="1985" spans="6:14" x14ac:dyDescent="0.25">
      <c r="F1985" s="76" t="s">
        <v>215</v>
      </c>
      <c r="G1985" s="83" t="s">
        <v>578</v>
      </c>
      <c r="H1985" s="78" t="s">
        <v>490</v>
      </c>
      <c r="I1985" s="80">
        <v>841081235</v>
      </c>
      <c r="J1985" s="76" t="s">
        <v>218</v>
      </c>
      <c r="K1985" s="78"/>
      <c r="L1985" s="78" t="s">
        <v>363</v>
      </c>
      <c r="M1985" s="79"/>
      <c r="N1985" s="79"/>
    </row>
    <row r="1986" spans="6:14" x14ac:dyDescent="0.25">
      <c r="F1986" s="76"/>
      <c r="G1986" s="83" t="s">
        <v>580</v>
      </c>
      <c r="H1986" s="78"/>
      <c r="I1986" s="78"/>
      <c r="J1986" s="76"/>
      <c r="K1986" s="76" t="s">
        <v>220</v>
      </c>
      <c r="L1986" s="78"/>
      <c r="M1986" s="79"/>
      <c r="N1986" s="79"/>
    </row>
    <row r="1987" spans="6:14" x14ac:dyDescent="0.25">
      <c r="F1987" s="76" t="s">
        <v>221</v>
      </c>
      <c r="G1987" s="78" t="s">
        <v>162</v>
      </c>
      <c r="H1987" s="78"/>
      <c r="I1987" s="78"/>
      <c r="J1987" s="76"/>
      <c r="K1987" s="76" t="s">
        <v>222</v>
      </c>
      <c r="L1987" s="78" t="s">
        <v>162</v>
      </c>
      <c r="M1987" s="79"/>
      <c r="N1987" s="79"/>
    </row>
    <row r="1988" spans="6:14" x14ac:dyDescent="0.25">
      <c r="F1988" s="78"/>
      <c r="G1988" s="78"/>
      <c r="H1988" s="78"/>
      <c r="I1988" s="78"/>
      <c r="J1988" s="78"/>
      <c r="K1988" s="78"/>
      <c r="L1988" s="78"/>
      <c r="M1988" s="79"/>
      <c r="N1988" s="79"/>
    </row>
    <row r="1989" spans="6:14" x14ac:dyDescent="0.25">
      <c r="F1989" s="76" t="s">
        <v>209</v>
      </c>
      <c r="G1989" s="77">
        <v>9107721</v>
      </c>
      <c r="H1989" s="78"/>
      <c r="I1989" s="78"/>
      <c r="J1989" s="76"/>
      <c r="K1989" s="76" t="s">
        <v>123</v>
      </c>
      <c r="L1989" s="78" t="s">
        <v>1332</v>
      </c>
      <c r="M1989" s="79"/>
      <c r="N1989" s="79"/>
    </row>
    <row r="1990" spans="6:14" x14ac:dyDescent="0.25">
      <c r="F1990" s="76" t="s">
        <v>211</v>
      </c>
      <c r="G1990" s="78" t="s">
        <v>162</v>
      </c>
      <c r="H1990" s="78"/>
      <c r="I1990" s="78"/>
      <c r="J1990" s="76"/>
      <c r="K1990" s="76" t="s">
        <v>213</v>
      </c>
      <c r="L1990" s="78" t="s">
        <v>1333</v>
      </c>
      <c r="M1990" s="79"/>
      <c r="N1990" s="79"/>
    </row>
    <row r="1991" spans="6:14" x14ac:dyDescent="0.25">
      <c r="F1991" s="76" t="s">
        <v>215</v>
      </c>
      <c r="G1991" s="78" t="s">
        <v>1334</v>
      </c>
      <c r="H1991" s="78" t="s">
        <v>1335</v>
      </c>
      <c r="I1991" s="80">
        <v>711076536</v>
      </c>
      <c r="J1991" s="76" t="s">
        <v>218</v>
      </c>
      <c r="K1991" s="78"/>
      <c r="L1991" s="78" t="s">
        <v>363</v>
      </c>
      <c r="M1991" s="79"/>
      <c r="N1991" s="79"/>
    </row>
    <row r="1992" spans="6:14" x14ac:dyDescent="0.25">
      <c r="F1992" s="76"/>
      <c r="G1992" s="78"/>
      <c r="H1992" s="78"/>
      <c r="I1992" s="78"/>
      <c r="J1992" s="76"/>
      <c r="K1992" s="76" t="s">
        <v>220</v>
      </c>
      <c r="L1992" s="78"/>
      <c r="M1992" s="79"/>
      <c r="N1992" s="79"/>
    </row>
    <row r="1993" spans="6:14" x14ac:dyDescent="0.25">
      <c r="F1993" s="76" t="s">
        <v>221</v>
      </c>
      <c r="G1993" s="78" t="s">
        <v>162</v>
      </c>
      <c r="H1993" s="78"/>
      <c r="I1993" s="78"/>
      <c r="J1993" s="76"/>
      <c r="K1993" s="76" t="s">
        <v>222</v>
      </c>
      <c r="L1993" s="78" t="s">
        <v>162</v>
      </c>
      <c r="M1993" s="79"/>
      <c r="N1993" s="79"/>
    </row>
    <row r="1994" spans="6:14" x14ac:dyDescent="0.25">
      <c r="F1994" s="78"/>
      <c r="G1994" s="78"/>
      <c r="H1994" s="78"/>
      <c r="I1994" s="78"/>
      <c r="J1994" s="78"/>
      <c r="K1994" s="78"/>
      <c r="L1994" s="78"/>
      <c r="M1994" s="79"/>
      <c r="N1994" s="79"/>
    </row>
    <row r="1995" spans="6:14" x14ac:dyDescent="0.25">
      <c r="F1995" s="76" t="s">
        <v>209</v>
      </c>
      <c r="G1995" s="77">
        <v>9108121</v>
      </c>
      <c r="H1995" s="78"/>
      <c r="I1995" s="78"/>
      <c r="J1995" s="76"/>
      <c r="K1995" s="76" t="s">
        <v>123</v>
      </c>
      <c r="L1995" s="78" t="s">
        <v>649</v>
      </c>
      <c r="M1995" s="79"/>
      <c r="N1995" s="79"/>
    </row>
    <row r="1996" spans="6:14" x14ac:dyDescent="0.25">
      <c r="F1996" s="76" t="s">
        <v>211</v>
      </c>
      <c r="G1996" s="78" t="s">
        <v>918</v>
      </c>
      <c r="H1996" s="78"/>
      <c r="I1996" s="78"/>
      <c r="J1996" s="76"/>
      <c r="K1996" s="76" t="s">
        <v>213</v>
      </c>
      <c r="L1996" s="78" t="s">
        <v>919</v>
      </c>
      <c r="M1996" s="79"/>
      <c r="N1996" s="79"/>
    </row>
    <row r="1997" spans="6:14" x14ac:dyDescent="0.25">
      <c r="F1997" s="76" t="s">
        <v>215</v>
      </c>
      <c r="G1997" s="83" t="s">
        <v>920</v>
      </c>
      <c r="H1997" s="78" t="s">
        <v>646</v>
      </c>
      <c r="I1997" s="80">
        <v>605155650</v>
      </c>
      <c r="J1997" s="76" t="s">
        <v>218</v>
      </c>
      <c r="K1997" s="78"/>
      <c r="L1997" s="78" t="s">
        <v>1336</v>
      </c>
      <c r="M1997" s="79"/>
      <c r="N1997" s="79"/>
    </row>
    <row r="1998" spans="6:14" x14ac:dyDescent="0.25">
      <c r="F1998" s="76"/>
      <c r="G1998" s="83" t="s">
        <v>807</v>
      </c>
      <c r="H1998" s="78"/>
      <c r="I1998" s="78"/>
      <c r="J1998" s="76"/>
      <c r="K1998" s="76" t="s">
        <v>220</v>
      </c>
      <c r="L1998" s="78"/>
      <c r="M1998" s="79"/>
      <c r="N1998" s="79"/>
    </row>
    <row r="1999" spans="6:14" x14ac:dyDescent="0.25">
      <c r="F1999" s="76" t="s">
        <v>221</v>
      </c>
      <c r="G1999" s="78" t="s">
        <v>162</v>
      </c>
      <c r="H1999" s="78"/>
      <c r="I1999" s="78"/>
      <c r="J1999" s="76"/>
      <c r="K1999" s="76" t="s">
        <v>222</v>
      </c>
      <c r="L1999" s="78" t="s">
        <v>1337</v>
      </c>
      <c r="M1999" s="79"/>
      <c r="N1999" s="79"/>
    </row>
    <row r="2000" spans="6:14" x14ac:dyDescent="0.25">
      <c r="F2000" s="78"/>
      <c r="G2000" s="78"/>
      <c r="H2000" s="78"/>
      <c r="I2000" s="78"/>
      <c r="J2000" s="78"/>
      <c r="K2000" s="78"/>
      <c r="L2000" s="78"/>
      <c r="M2000" s="79"/>
      <c r="N2000" s="79"/>
    </row>
    <row r="2001" spans="6:14" x14ac:dyDescent="0.25">
      <c r="F2001" s="78"/>
      <c r="G2001" s="78"/>
      <c r="H2001" s="78"/>
      <c r="I2001" s="78"/>
      <c r="J2001" s="81" t="s">
        <v>262</v>
      </c>
      <c r="K2001" s="82">
        <v>40</v>
      </c>
      <c r="L2001" s="81" t="s">
        <v>263</v>
      </c>
      <c r="M2001" s="79"/>
      <c r="N2001" s="79"/>
    </row>
    <row r="2002" spans="6:14" x14ac:dyDescent="0.25">
      <c r="F2002" s="78"/>
      <c r="G2002" s="78"/>
      <c r="H2002" s="78"/>
      <c r="I2002" s="78"/>
      <c r="J2002" s="78"/>
      <c r="K2002" s="78"/>
      <c r="L2002" s="78"/>
      <c r="M2002" s="79"/>
      <c r="N2002" s="79"/>
    </row>
    <row r="2003" spans="6:14" x14ac:dyDescent="0.25">
      <c r="F2003" s="76"/>
      <c r="G2003" s="76"/>
      <c r="H2003" s="76"/>
      <c r="I2003" s="78"/>
      <c r="J2003" s="78"/>
      <c r="K2003" s="78"/>
      <c r="L2003" s="78"/>
      <c r="M2003" s="79"/>
      <c r="N2003" s="79"/>
    </row>
    <row r="2004" spans="6:14" x14ac:dyDescent="0.25">
      <c r="F2004" s="78" t="s">
        <v>264</v>
      </c>
      <c r="G2004" s="78"/>
      <c r="H2004" s="78"/>
      <c r="I2004" s="78"/>
      <c r="J2004" s="78"/>
      <c r="K2004" s="78"/>
      <c r="L2004" s="78"/>
      <c r="M2004" s="79"/>
      <c r="N2004" s="79"/>
    </row>
    <row r="2005" spans="6:14" x14ac:dyDescent="0.25">
      <c r="F2005" s="78" t="s">
        <v>265</v>
      </c>
      <c r="G2005" s="78"/>
      <c r="H2005" s="78"/>
      <c r="I2005" s="78"/>
      <c r="J2005" s="78"/>
      <c r="K2005" s="78"/>
      <c r="L2005" s="78"/>
      <c r="M2005" s="79"/>
      <c r="N2005" s="79"/>
    </row>
    <row r="2006" spans="6:14" x14ac:dyDescent="0.25">
      <c r="F2006" s="78"/>
      <c r="G2006" s="78"/>
      <c r="H2006" s="78"/>
      <c r="I2006" s="78"/>
      <c r="J2006" s="78"/>
      <c r="K2006" s="78"/>
      <c r="L2006" s="78"/>
      <c r="M2006" s="79"/>
      <c r="N2006" s="79"/>
    </row>
    <row r="2007" spans="6:14" x14ac:dyDescent="0.25">
      <c r="F2007" s="76" t="s">
        <v>209</v>
      </c>
      <c r="G2007" s="77">
        <v>9108521</v>
      </c>
      <c r="H2007" s="78"/>
      <c r="I2007" s="78"/>
      <c r="J2007" s="76"/>
      <c r="K2007" s="76" t="s">
        <v>123</v>
      </c>
      <c r="L2007" s="78" t="s">
        <v>1338</v>
      </c>
      <c r="M2007" s="79"/>
      <c r="N2007" s="79"/>
    </row>
    <row r="2008" spans="6:14" x14ac:dyDescent="0.25">
      <c r="F2008" s="76" t="s">
        <v>211</v>
      </c>
      <c r="G2008" s="78" t="s">
        <v>636</v>
      </c>
      <c r="H2008" s="78"/>
      <c r="I2008" s="78"/>
      <c r="J2008" s="76"/>
      <c r="K2008" s="76" t="s">
        <v>213</v>
      </c>
      <c r="L2008" s="78" t="s">
        <v>637</v>
      </c>
      <c r="M2008" s="79"/>
      <c r="N2008" s="79"/>
    </row>
    <row r="2009" spans="6:14" x14ac:dyDescent="0.25">
      <c r="F2009" s="76" t="s">
        <v>215</v>
      </c>
      <c r="G2009" s="78" t="s">
        <v>638</v>
      </c>
      <c r="H2009" s="78" t="s">
        <v>639</v>
      </c>
      <c r="I2009" s="80">
        <v>891346245</v>
      </c>
      <c r="J2009" s="76" t="s">
        <v>218</v>
      </c>
      <c r="K2009" s="78"/>
      <c r="L2009" s="78" t="s">
        <v>640</v>
      </c>
      <c r="M2009" s="79"/>
      <c r="N2009" s="79"/>
    </row>
    <row r="2010" spans="6:14" x14ac:dyDescent="0.25">
      <c r="F2010" s="76"/>
      <c r="G2010" s="78"/>
      <c r="H2010" s="78"/>
      <c r="I2010" s="78"/>
      <c r="J2010" s="76"/>
      <c r="K2010" s="76" t="s">
        <v>220</v>
      </c>
      <c r="L2010" s="78"/>
      <c r="M2010" s="79"/>
      <c r="N2010" s="79"/>
    </row>
    <row r="2011" spans="6:14" x14ac:dyDescent="0.25">
      <c r="F2011" s="76" t="s">
        <v>221</v>
      </c>
      <c r="G2011" s="78" t="s">
        <v>162</v>
      </c>
      <c r="H2011" s="78"/>
      <c r="I2011" s="78"/>
      <c r="J2011" s="76"/>
      <c r="K2011" s="76" t="s">
        <v>222</v>
      </c>
      <c r="L2011" s="78" t="s">
        <v>651</v>
      </c>
      <c r="M2011" s="79"/>
      <c r="N2011" s="79"/>
    </row>
    <row r="2012" spans="6:14" x14ac:dyDescent="0.25">
      <c r="F2012" s="78"/>
      <c r="G2012" s="78"/>
      <c r="H2012" s="78"/>
      <c r="I2012" s="78"/>
      <c r="J2012" s="78"/>
      <c r="K2012" s="78"/>
      <c r="L2012" s="78"/>
      <c r="M2012" s="79"/>
      <c r="N2012" s="79"/>
    </row>
    <row r="2013" spans="6:14" x14ac:dyDescent="0.25">
      <c r="F2013" s="76" t="s">
        <v>209</v>
      </c>
      <c r="G2013" s="77">
        <v>9108921</v>
      </c>
      <c r="H2013" s="78"/>
      <c r="I2013" s="78"/>
      <c r="J2013" s="76"/>
      <c r="K2013" s="76" t="s">
        <v>123</v>
      </c>
      <c r="L2013" s="78" t="s">
        <v>1339</v>
      </c>
      <c r="M2013" s="79"/>
      <c r="N2013" s="79"/>
    </row>
    <row r="2014" spans="6:14" x14ac:dyDescent="0.25">
      <c r="F2014" s="76" t="s">
        <v>211</v>
      </c>
      <c r="G2014" s="78" t="s">
        <v>1340</v>
      </c>
      <c r="H2014" s="78"/>
      <c r="I2014" s="78"/>
      <c r="J2014" s="76"/>
      <c r="K2014" s="76" t="s">
        <v>213</v>
      </c>
      <c r="L2014" s="78" t="s">
        <v>637</v>
      </c>
      <c r="M2014" s="79"/>
      <c r="N2014" s="79"/>
    </row>
    <row r="2015" spans="6:14" x14ac:dyDescent="0.25">
      <c r="F2015" s="76" t="s">
        <v>215</v>
      </c>
      <c r="G2015" s="78" t="s">
        <v>638</v>
      </c>
      <c r="H2015" s="78" t="s">
        <v>639</v>
      </c>
      <c r="I2015" s="80">
        <v>891346299</v>
      </c>
      <c r="J2015" s="76" t="s">
        <v>218</v>
      </c>
      <c r="K2015" s="78"/>
      <c r="L2015" s="78" t="s">
        <v>640</v>
      </c>
      <c r="M2015" s="79"/>
      <c r="N2015" s="79"/>
    </row>
    <row r="2016" spans="6:14" x14ac:dyDescent="0.25">
      <c r="F2016" s="76"/>
      <c r="G2016" s="78"/>
      <c r="H2016" s="78"/>
      <c r="I2016" s="78"/>
      <c r="J2016" s="76"/>
      <c r="K2016" s="76" t="s">
        <v>220</v>
      </c>
      <c r="L2016" s="78"/>
      <c r="M2016" s="79"/>
      <c r="N2016" s="79"/>
    </row>
    <row r="2017" spans="6:14" x14ac:dyDescent="0.25">
      <c r="F2017" s="76" t="s">
        <v>221</v>
      </c>
      <c r="G2017" s="78" t="s">
        <v>162</v>
      </c>
      <c r="H2017" s="78"/>
      <c r="I2017" s="78"/>
      <c r="J2017" s="76"/>
      <c r="K2017" s="76" t="s">
        <v>222</v>
      </c>
      <c r="L2017" s="78" t="s">
        <v>1341</v>
      </c>
      <c r="M2017" s="79"/>
      <c r="N2017" s="79"/>
    </row>
    <row r="2018" spans="6:14" x14ac:dyDescent="0.25">
      <c r="F2018" s="78"/>
      <c r="G2018" s="78"/>
      <c r="H2018" s="78"/>
      <c r="I2018" s="78"/>
      <c r="J2018" s="78"/>
      <c r="K2018" s="78"/>
      <c r="L2018" s="78"/>
      <c r="M2018" s="79"/>
      <c r="N2018" s="79"/>
    </row>
    <row r="2019" spans="6:14" x14ac:dyDescent="0.25">
      <c r="F2019" s="76" t="s">
        <v>209</v>
      </c>
      <c r="G2019" s="77">
        <v>9109821</v>
      </c>
      <c r="H2019" s="78"/>
      <c r="I2019" s="78"/>
      <c r="J2019" s="76"/>
      <c r="K2019" s="76" t="s">
        <v>123</v>
      </c>
      <c r="L2019" s="78" t="s">
        <v>1342</v>
      </c>
      <c r="M2019" s="79"/>
      <c r="N2019" s="79"/>
    </row>
    <row r="2020" spans="6:14" x14ac:dyDescent="0.25">
      <c r="F2020" s="76" t="s">
        <v>211</v>
      </c>
      <c r="G2020" s="78" t="s">
        <v>1343</v>
      </c>
      <c r="H2020" s="78"/>
      <c r="I2020" s="78"/>
      <c r="J2020" s="76"/>
      <c r="K2020" s="76" t="s">
        <v>213</v>
      </c>
      <c r="L2020" s="78" t="s">
        <v>1344</v>
      </c>
      <c r="M2020" s="79"/>
      <c r="N2020" s="79"/>
    </row>
    <row r="2021" spans="6:14" x14ac:dyDescent="0.25">
      <c r="F2021" s="76" t="s">
        <v>215</v>
      </c>
      <c r="G2021" s="78" t="s">
        <v>609</v>
      </c>
      <c r="H2021" s="78" t="s">
        <v>610</v>
      </c>
      <c r="I2021" s="80">
        <v>681182171</v>
      </c>
      <c r="J2021" s="76" t="s">
        <v>218</v>
      </c>
      <c r="K2021" s="78"/>
      <c r="L2021" s="78" t="s">
        <v>1345</v>
      </c>
      <c r="M2021" s="79"/>
      <c r="N2021" s="79"/>
    </row>
    <row r="2022" spans="6:14" x14ac:dyDescent="0.25">
      <c r="F2022" s="76"/>
      <c r="G2022" s="78"/>
      <c r="H2022" s="78"/>
      <c r="I2022" s="78"/>
      <c r="J2022" s="76"/>
      <c r="K2022" s="76" t="s">
        <v>220</v>
      </c>
      <c r="L2022" s="78"/>
      <c r="M2022" s="79"/>
      <c r="N2022" s="79"/>
    </row>
    <row r="2023" spans="6:14" x14ac:dyDescent="0.25">
      <c r="F2023" s="76" t="s">
        <v>221</v>
      </c>
      <c r="G2023" s="78" t="s">
        <v>162</v>
      </c>
      <c r="H2023" s="78"/>
      <c r="I2023" s="78"/>
      <c r="J2023" s="76"/>
      <c r="K2023" s="76" t="s">
        <v>222</v>
      </c>
      <c r="L2023" s="78" t="s">
        <v>1346</v>
      </c>
      <c r="M2023" s="79"/>
      <c r="N2023" s="79"/>
    </row>
    <row r="2024" spans="6:14" x14ac:dyDescent="0.25">
      <c r="F2024" s="78"/>
      <c r="G2024" s="78"/>
      <c r="H2024" s="78"/>
      <c r="I2024" s="78"/>
      <c r="J2024" s="78"/>
      <c r="K2024" s="78"/>
      <c r="L2024" s="78"/>
      <c r="M2024" s="79"/>
      <c r="N2024" s="79"/>
    </row>
    <row r="2025" spans="6:14" x14ac:dyDescent="0.25">
      <c r="F2025" s="76" t="s">
        <v>209</v>
      </c>
      <c r="G2025" s="77">
        <v>9110121</v>
      </c>
      <c r="H2025" s="78"/>
      <c r="I2025" s="78"/>
      <c r="J2025" s="76"/>
      <c r="K2025" s="76" t="s">
        <v>123</v>
      </c>
      <c r="L2025" s="78" t="s">
        <v>1347</v>
      </c>
      <c r="M2025" s="79"/>
      <c r="N2025" s="79"/>
    </row>
    <row r="2026" spans="6:14" x14ac:dyDescent="0.25">
      <c r="F2026" s="76" t="s">
        <v>211</v>
      </c>
      <c r="G2026" s="78" t="s">
        <v>1348</v>
      </c>
      <c r="H2026" s="78"/>
      <c r="I2026" s="78"/>
      <c r="J2026" s="76"/>
      <c r="K2026" s="76" t="s">
        <v>213</v>
      </c>
      <c r="L2026" s="78" t="s">
        <v>1349</v>
      </c>
      <c r="M2026" s="79"/>
      <c r="N2026" s="79"/>
    </row>
    <row r="2027" spans="6:14" x14ac:dyDescent="0.25">
      <c r="F2027" s="76" t="s">
        <v>215</v>
      </c>
      <c r="G2027" s="78" t="s">
        <v>1350</v>
      </c>
      <c r="H2027" s="78" t="s">
        <v>1351</v>
      </c>
      <c r="I2027" s="80">
        <v>570710500</v>
      </c>
      <c r="J2027" s="76" t="s">
        <v>218</v>
      </c>
      <c r="K2027" s="78"/>
      <c r="L2027" s="78" t="s">
        <v>1352</v>
      </c>
      <c r="M2027" s="79"/>
      <c r="N2027" s="79"/>
    </row>
    <row r="2028" spans="6:14" x14ac:dyDescent="0.25">
      <c r="F2028" s="76"/>
      <c r="G2028" s="78"/>
      <c r="H2028" s="78"/>
      <c r="I2028" s="78"/>
      <c r="J2028" s="76"/>
      <c r="K2028" s="76" t="s">
        <v>220</v>
      </c>
      <c r="L2028" s="78"/>
      <c r="M2028" s="79"/>
      <c r="N2028" s="79"/>
    </row>
    <row r="2029" spans="6:14" x14ac:dyDescent="0.25">
      <c r="F2029" s="76" t="s">
        <v>221</v>
      </c>
      <c r="G2029" s="78" t="s">
        <v>162</v>
      </c>
      <c r="H2029" s="78"/>
      <c r="I2029" s="78"/>
      <c r="J2029" s="76"/>
      <c r="K2029" s="76" t="s">
        <v>222</v>
      </c>
      <c r="L2029" s="78" t="s">
        <v>1353</v>
      </c>
      <c r="M2029" s="79"/>
      <c r="N2029" s="79"/>
    </row>
    <row r="2030" spans="6:14" x14ac:dyDescent="0.25">
      <c r="F2030" s="78"/>
      <c r="G2030" s="78"/>
      <c r="H2030" s="78"/>
      <c r="I2030" s="78"/>
      <c r="J2030" s="78"/>
      <c r="K2030" s="78"/>
      <c r="L2030" s="78"/>
      <c r="M2030" s="79"/>
      <c r="N2030" s="79"/>
    </row>
    <row r="2031" spans="6:14" x14ac:dyDescent="0.25">
      <c r="F2031" s="76" t="s">
        <v>209</v>
      </c>
      <c r="G2031" s="77">
        <v>9110521</v>
      </c>
      <c r="H2031" s="78"/>
      <c r="I2031" s="78"/>
      <c r="J2031" s="76"/>
      <c r="K2031" s="76" t="s">
        <v>123</v>
      </c>
      <c r="L2031" s="78" t="s">
        <v>1354</v>
      </c>
      <c r="M2031" s="79"/>
      <c r="N2031" s="79"/>
    </row>
    <row r="2032" spans="6:14" x14ac:dyDescent="0.25">
      <c r="F2032" s="76" t="s">
        <v>211</v>
      </c>
      <c r="G2032" s="78" t="s">
        <v>727</v>
      </c>
      <c r="H2032" s="78"/>
      <c r="I2032" s="78"/>
      <c r="J2032" s="76"/>
      <c r="K2032" s="76" t="s">
        <v>213</v>
      </c>
      <c r="L2032" s="78" t="s">
        <v>637</v>
      </c>
      <c r="M2032" s="79"/>
      <c r="N2032" s="79"/>
    </row>
    <row r="2033" spans="6:14" x14ac:dyDescent="0.25">
      <c r="F2033" s="76" t="s">
        <v>215</v>
      </c>
      <c r="G2033" s="78" t="s">
        <v>638</v>
      </c>
      <c r="H2033" s="78" t="s">
        <v>639</v>
      </c>
      <c r="I2033" s="80">
        <v>891346245</v>
      </c>
      <c r="J2033" s="76" t="s">
        <v>218</v>
      </c>
      <c r="K2033" s="78"/>
      <c r="L2033" s="78" t="s">
        <v>640</v>
      </c>
      <c r="M2033" s="79"/>
      <c r="N2033" s="79"/>
    </row>
    <row r="2034" spans="6:14" x14ac:dyDescent="0.25">
      <c r="F2034" s="76"/>
      <c r="G2034" s="78"/>
      <c r="H2034" s="78"/>
      <c r="I2034" s="78"/>
      <c r="J2034" s="76"/>
      <c r="K2034" s="76" t="s">
        <v>220</v>
      </c>
      <c r="L2034" s="78"/>
      <c r="M2034" s="79"/>
      <c r="N2034" s="79"/>
    </row>
    <row r="2035" spans="6:14" x14ac:dyDescent="0.25">
      <c r="F2035" s="76" t="s">
        <v>221</v>
      </c>
      <c r="G2035" s="78" t="s">
        <v>162</v>
      </c>
      <c r="H2035" s="78"/>
      <c r="I2035" s="78"/>
      <c r="J2035" s="76"/>
      <c r="K2035" s="76" t="s">
        <v>222</v>
      </c>
      <c r="L2035" s="78" t="s">
        <v>651</v>
      </c>
      <c r="M2035" s="79"/>
      <c r="N2035" s="79"/>
    </row>
    <row r="2036" spans="6:14" x14ac:dyDescent="0.25">
      <c r="F2036" s="78"/>
      <c r="G2036" s="78"/>
      <c r="H2036" s="78"/>
      <c r="I2036" s="78"/>
      <c r="J2036" s="78"/>
      <c r="K2036" s="78"/>
      <c r="L2036" s="78"/>
      <c r="M2036" s="79"/>
      <c r="N2036" s="79"/>
    </row>
    <row r="2037" spans="6:14" x14ac:dyDescent="0.25">
      <c r="F2037" s="76" t="s">
        <v>209</v>
      </c>
      <c r="G2037" s="77">
        <v>9110621</v>
      </c>
      <c r="H2037" s="78"/>
      <c r="I2037" s="78"/>
      <c r="J2037" s="76"/>
      <c r="K2037" s="76" t="s">
        <v>123</v>
      </c>
      <c r="L2037" s="78" t="s">
        <v>1355</v>
      </c>
      <c r="M2037" s="79"/>
      <c r="N2037" s="79"/>
    </row>
    <row r="2038" spans="6:14" x14ac:dyDescent="0.25">
      <c r="F2038" s="76" t="s">
        <v>211</v>
      </c>
      <c r="G2038" s="78" t="s">
        <v>590</v>
      </c>
      <c r="H2038" s="78"/>
      <c r="I2038" s="78"/>
      <c r="J2038" s="76"/>
      <c r="K2038" s="76" t="s">
        <v>213</v>
      </c>
      <c r="L2038" s="78" t="s">
        <v>1356</v>
      </c>
      <c r="M2038" s="79"/>
      <c r="N2038" s="79"/>
    </row>
    <row r="2039" spans="6:14" x14ac:dyDescent="0.25">
      <c r="F2039" s="76" t="s">
        <v>215</v>
      </c>
      <c r="G2039" s="78" t="s">
        <v>891</v>
      </c>
      <c r="H2039" s="78" t="s">
        <v>815</v>
      </c>
      <c r="I2039" s="80">
        <v>152059604</v>
      </c>
      <c r="J2039" s="76" t="s">
        <v>218</v>
      </c>
      <c r="K2039" s="78"/>
      <c r="L2039" s="78" t="s">
        <v>1357</v>
      </c>
      <c r="M2039" s="79"/>
      <c r="N2039" s="79"/>
    </row>
    <row r="2040" spans="6:14" x14ac:dyDescent="0.25">
      <c r="F2040" s="76"/>
      <c r="G2040" s="78"/>
      <c r="H2040" s="78"/>
      <c r="I2040" s="78"/>
      <c r="J2040" s="76"/>
      <c r="K2040" s="76" t="s">
        <v>220</v>
      </c>
      <c r="L2040" s="78"/>
      <c r="M2040" s="79"/>
      <c r="N2040" s="79"/>
    </row>
    <row r="2041" spans="6:14" x14ac:dyDescent="0.25">
      <c r="F2041" s="76" t="s">
        <v>221</v>
      </c>
      <c r="G2041" s="78" t="s">
        <v>162</v>
      </c>
      <c r="H2041" s="78"/>
      <c r="I2041" s="78"/>
      <c r="J2041" s="76"/>
      <c r="K2041" s="76" t="s">
        <v>222</v>
      </c>
      <c r="L2041" s="78" t="s">
        <v>1358</v>
      </c>
      <c r="M2041" s="79"/>
      <c r="N2041" s="79"/>
    </row>
    <row r="2042" spans="6:14" x14ac:dyDescent="0.25">
      <c r="F2042" s="78"/>
      <c r="G2042" s="78"/>
      <c r="H2042" s="78"/>
      <c r="I2042" s="78"/>
      <c r="J2042" s="78"/>
      <c r="K2042" s="78"/>
      <c r="L2042" s="78"/>
      <c r="M2042" s="79"/>
      <c r="N2042" s="79"/>
    </row>
    <row r="2043" spans="6:14" x14ac:dyDescent="0.25">
      <c r="F2043" s="76" t="s">
        <v>209</v>
      </c>
      <c r="G2043" s="77">
        <v>9110921</v>
      </c>
      <c r="H2043" s="78"/>
      <c r="I2043" s="78"/>
      <c r="J2043" s="76"/>
      <c r="K2043" s="76" t="s">
        <v>123</v>
      </c>
      <c r="L2043" s="78" t="s">
        <v>1359</v>
      </c>
      <c r="M2043" s="79"/>
      <c r="N2043" s="79"/>
    </row>
    <row r="2044" spans="6:14" x14ac:dyDescent="0.25">
      <c r="F2044" s="76" t="s">
        <v>211</v>
      </c>
      <c r="G2044" s="78" t="s">
        <v>636</v>
      </c>
      <c r="H2044" s="78"/>
      <c r="I2044" s="78"/>
      <c r="J2044" s="76"/>
      <c r="K2044" s="76" t="s">
        <v>213</v>
      </c>
      <c r="L2044" s="78" t="s">
        <v>637</v>
      </c>
      <c r="M2044" s="79"/>
      <c r="N2044" s="79"/>
    </row>
    <row r="2045" spans="6:14" x14ac:dyDescent="0.25">
      <c r="F2045" s="76" t="s">
        <v>215</v>
      </c>
      <c r="G2045" s="78" t="s">
        <v>638</v>
      </c>
      <c r="H2045" s="78" t="s">
        <v>639</v>
      </c>
      <c r="I2045" s="80">
        <v>891346245</v>
      </c>
      <c r="J2045" s="76" t="s">
        <v>218</v>
      </c>
      <c r="K2045" s="78"/>
      <c r="L2045" s="78" t="s">
        <v>640</v>
      </c>
      <c r="M2045" s="79"/>
      <c r="N2045" s="79"/>
    </row>
    <row r="2046" spans="6:14" x14ac:dyDescent="0.25">
      <c r="F2046" s="76"/>
      <c r="G2046" s="78"/>
      <c r="H2046" s="78"/>
      <c r="I2046" s="78"/>
      <c r="J2046" s="76"/>
      <c r="K2046" s="76" t="s">
        <v>220</v>
      </c>
      <c r="L2046" s="78"/>
      <c r="M2046" s="79"/>
      <c r="N2046" s="79"/>
    </row>
    <row r="2047" spans="6:14" x14ac:dyDescent="0.25">
      <c r="F2047" s="76" t="s">
        <v>221</v>
      </c>
      <c r="G2047" s="78" t="s">
        <v>162</v>
      </c>
      <c r="H2047" s="78"/>
      <c r="I2047" s="78"/>
      <c r="J2047" s="76"/>
      <c r="K2047" s="76" t="s">
        <v>222</v>
      </c>
      <c r="L2047" s="78" t="s">
        <v>651</v>
      </c>
      <c r="M2047" s="79"/>
      <c r="N2047" s="79"/>
    </row>
    <row r="2048" spans="6:14" x14ac:dyDescent="0.25">
      <c r="F2048" s="78"/>
      <c r="G2048" s="78"/>
      <c r="H2048" s="78"/>
      <c r="I2048" s="78"/>
      <c r="J2048" s="78"/>
      <c r="K2048" s="78"/>
      <c r="L2048" s="78"/>
      <c r="M2048" s="79"/>
      <c r="N2048" s="79"/>
    </row>
    <row r="2049" spans="6:14" x14ac:dyDescent="0.25">
      <c r="F2049" s="78"/>
      <c r="G2049" s="78"/>
      <c r="H2049" s="78"/>
      <c r="I2049" s="78"/>
      <c r="J2049" s="81" t="s">
        <v>262</v>
      </c>
      <c r="K2049" s="82">
        <v>41</v>
      </c>
      <c r="L2049" s="81" t="s">
        <v>263</v>
      </c>
      <c r="M2049" s="79"/>
      <c r="N2049" s="79"/>
    </row>
    <row r="2050" spans="6:14" x14ac:dyDescent="0.25">
      <c r="F2050" s="78"/>
      <c r="G2050" s="78"/>
      <c r="H2050" s="78"/>
      <c r="I2050" s="78"/>
      <c r="J2050" s="78"/>
      <c r="K2050" s="78"/>
      <c r="L2050" s="78"/>
      <c r="M2050" s="79"/>
      <c r="N2050" s="79"/>
    </row>
    <row r="2051" spans="6:14" x14ac:dyDescent="0.25">
      <c r="F2051" s="76"/>
      <c r="G2051" s="76"/>
      <c r="H2051" s="76"/>
      <c r="I2051" s="78"/>
      <c r="J2051" s="78"/>
      <c r="K2051" s="78"/>
      <c r="L2051" s="78"/>
      <c r="M2051" s="79"/>
      <c r="N2051" s="79"/>
    </row>
    <row r="2052" spans="6:14" x14ac:dyDescent="0.25">
      <c r="F2052" s="78" t="s">
        <v>264</v>
      </c>
      <c r="G2052" s="78"/>
      <c r="H2052" s="78"/>
      <c r="I2052" s="78"/>
      <c r="J2052" s="78"/>
      <c r="K2052" s="78"/>
      <c r="L2052" s="78"/>
      <c r="M2052" s="79"/>
      <c r="N2052" s="79"/>
    </row>
    <row r="2053" spans="6:14" x14ac:dyDescent="0.25">
      <c r="F2053" s="78" t="s">
        <v>265</v>
      </c>
      <c r="G2053" s="78"/>
      <c r="H2053" s="78"/>
      <c r="I2053" s="78"/>
      <c r="J2053" s="78"/>
      <c r="K2053" s="78"/>
      <c r="L2053" s="78"/>
      <c r="M2053" s="79"/>
      <c r="N2053" s="79"/>
    </row>
    <row r="2054" spans="6:14" x14ac:dyDescent="0.25">
      <c r="F2054" s="78"/>
      <c r="G2054" s="78"/>
      <c r="H2054" s="78"/>
      <c r="I2054" s="78"/>
      <c r="J2054" s="78"/>
      <c r="K2054" s="78"/>
      <c r="L2054" s="78"/>
      <c r="M2054" s="79"/>
      <c r="N2054" s="79"/>
    </row>
    <row r="2055" spans="6:14" x14ac:dyDescent="0.25">
      <c r="F2055" s="76" t="s">
        <v>209</v>
      </c>
      <c r="G2055" s="77">
        <v>9111021</v>
      </c>
      <c r="H2055" s="78"/>
      <c r="I2055" s="78"/>
      <c r="J2055" s="76"/>
      <c r="K2055" s="76" t="s">
        <v>123</v>
      </c>
      <c r="L2055" s="83" t="s">
        <v>1360</v>
      </c>
      <c r="M2055" s="79"/>
      <c r="N2055" s="79"/>
    </row>
    <row r="2056" spans="6:14" x14ac:dyDescent="0.25">
      <c r="F2056" s="78"/>
      <c r="G2056" s="78"/>
      <c r="H2056" s="78"/>
      <c r="I2056" s="78"/>
      <c r="J2056" s="78"/>
      <c r="K2056" s="78"/>
      <c r="L2056" s="83" t="s">
        <v>1361</v>
      </c>
      <c r="M2056" s="79"/>
      <c r="N2056" s="79"/>
    </row>
    <row r="2057" spans="6:14" x14ac:dyDescent="0.25">
      <c r="F2057" s="76" t="s">
        <v>211</v>
      </c>
      <c r="G2057" s="78" t="s">
        <v>636</v>
      </c>
      <c r="H2057" s="78"/>
      <c r="I2057" s="78"/>
      <c r="J2057" s="76"/>
      <c r="K2057" s="76" t="s">
        <v>213</v>
      </c>
      <c r="L2057" s="78" t="s">
        <v>637</v>
      </c>
      <c r="M2057" s="79"/>
      <c r="N2057" s="79"/>
    </row>
    <row r="2058" spans="6:14" x14ac:dyDescent="0.25">
      <c r="F2058" s="76" t="s">
        <v>215</v>
      </c>
      <c r="G2058" s="78" t="s">
        <v>638</v>
      </c>
      <c r="H2058" s="78" t="s">
        <v>639</v>
      </c>
      <c r="I2058" s="80">
        <v>891346245</v>
      </c>
      <c r="J2058" s="76" t="s">
        <v>218</v>
      </c>
      <c r="K2058" s="78"/>
      <c r="L2058" s="78" t="s">
        <v>640</v>
      </c>
      <c r="M2058" s="79"/>
      <c r="N2058" s="79"/>
    </row>
    <row r="2059" spans="6:14" x14ac:dyDescent="0.25">
      <c r="F2059" s="76"/>
      <c r="G2059" s="78"/>
      <c r="H2059" s="78"/>
      <c r="I2059" s="78"/>
      <c r="J2059" s="76"/>
      <c r="K2059" s="76" t="s">
        <v>220</v>
      </c>
      <c r="L2059" s="78"/>
      <c r="M2059" s="79"/>
      <c r="N2059" s="79"/>
    </row>
    <row r="2060" spans="6:14" x14ac:dyDescent="0.25">
      <c r="F2060" s="76" t="s">
        <v>221</v>
      </c>
      <c r="G2060" s="78" t="s">
        <v>162</v>
      </c>
      <c r="H2060" s="78"/>
      <c r="I2060" s="78"/>
      <c r="J2060" s="76"/>
      <c r="K2060" s="76" t="s">
        <v>222</v>
      </c>
      <c r="L2060" s="78" t="s">
        <v>651</v>
      </c>
      <c r="M2060" s="79"/>
      <c r="N2060" s="79"/>
    </row>
    <row r="2061" spans="6:14" x14ac:dyDescent="0.25">
      <c r="F2061" s="78"/>
      <c r="G2061" s="78"/>
      <c r="H2061" s="78"/>
      <c r="I2061" s="78"/>
      <c r="J2061" s="78"/>
      <c r="K2061" s="78"/>
      <c r="L2061" s="78"/>
      <c r="M2061" s="79"/>
      <c r="N2061" s="79"/>
    </row>
    <row r="2062" spans="6:14" x14ac:dyDescent="0.25">
      <c r="F2062" s="76" t="s">
        <v>209</v>
      </c>
      <c r="G2062" s="77">
        <v>9111121</v>
      </c>
      <c r="H2062" s="78"/>
      <c r="I2062" s="78"/>
      <c r="J2062" s="76"/>
      <c r="K2062" s="76" t="s">
        <v>123</v>
      </c>
      <c r="L2062" s="78" t="s">
        <v>1362</v>
      </c>
      <c r="M2062" s="79"/>
      <c r="N2062" s="79"/>
    </row>
    <row r="2063" spans="6:14" x14ac:dyDescent="0.25">
      <c r="F2063" s="76" t="s">
        <v>211</v>
      </c>
      <c r="G2063" s="78" t="s">
        <v>1363</v>
      </c>
      <c r="H2063" s="78"/>
      <c r="I2063" s="78"/>
      <c r="J2063" s="76"/>
      <c r="K2063" s="76" t="s">
        <v>213</v>
      </c>
      <c r="L2063" s="78" t="s">
        <v>1364</v>
      </c>
      <c r="M2063" s="79"/>
      <c r="N2063" s="79"/>
    </row>
    <row r="2064" spans="6:14" x14ac:dyDescent="0.25">
      <c r="F2064" s="76" t="s">
        <v>215</v>
      </c>
      <c r="G2064" s="78" t="s">
        <v>1365</v>
      </c>
      <c r="H2064" s="78" t="s">
        <v>1305</v>
      </c>
      <c r="I2064" s="80">
        <v>561190100</v>
      </c>
      <c r="J2064" s="76" t="s">
        <v>218</v>
      </c>
      <c r="K2064" s="78"/>
      <c r="L2064" s="78" t="s">
        <v>1366</v>
      </c>
      <c r="M2064" s="79"/>
      <c r="N2064" s="79"/>
    </row>
    <row r="2065" spans="6:14" x14ac:dyDescent="0.25">
      <c r="F2065" s="76"/>
      <c r="G2065" s="78"/>
      <c r="H2065" s="78"/>
      <c r="I2065" s="78"/>
      <c r="J2065" s="76"/>
      <c r="K2065" s="76" t="s">
        <v>220</v>
      </c>
      <c r="L2065" s="78"/>
      <c r="M2065" s="79"/>
      <c r="N2065" s="79"/>
    </row>
    <row r="2066" spans="6:14" x14ac:dyDescent="0.25">
      <c r="F2066" s="76" t="s">
        <v>221</v>
      </c>
      <c r="G2066" s="78" t="s">
        <v>162</v>
      </c>
      <c r="H2066" s="78"/>
      <c r="I2066" s="78"/>
      <c r="J2066" s="76"/>
      <c r="K2066" s="76" t="s">
        <v>222</v>
      </c>
      <c r="L2066" s="78" t="s">
        <v>1367</v>
      </c>
      <c r="M2066" s="79"/>
      <c r="N2066" s="79"/>
    </row>
    <row r="2067" spans="6:14" x14ac:dyDescent="0.25">
      <c r="F2067" s="78"/>
      <c r="G2067" s="78"/>
      <c r="H2067" s="78"/>
      <c r="I2067" s="78"/>
      <c r="J2067" s="78"/>
      <c r="K2067" s="78"/>
      <c r="L2067" s="78"/>
      <c r="M2067" s="79"/>
      <c r="N2067" s="79"/>
    </row>
    <row r="2068" spans="6:14" x14ac:dyDescent="0.25">
      <c r="F2068" s="76" t="s">
        <v>209</v>
      </c>
      <c r="G2068" s="77">
        <v>9111221</v>
      </c>
      <c r="H2068" s="78"/>
      <c r="I2068" s="78"/>
      <c r="J2068" s="76"/>
      <c r="K2068" s="76" t="s">
        <v>123</v>
      </c>
      <c r="L2068" s="78" t="s">
        <v>1368</v>
      </c>
      <c r="M2068" s="79"/>
      <c r="N2068" s="79"/>
    </row>
    <row r="2069" spans="6:14" x14ac:dyDescent="0.25">
      <c r="F2069" s="76" t="s">
        <v>211</v>
      </c>
      <c r="G2069" s="78" t="s">
        <v>636</v>
      </c>
      <c r="H2069" s="78"/>
      <c r="I2069" s="78"/>
      <c r="J2069" s="76"/>
      <c r="K2069" s="76" t="s">
        <v>213</v>
      </c>
      <c r="L2069" s="78" t="s">
        <v>637</v>
      </c>
      <c r="M2069" s="79"/>
      <c r="N2069" s="79"/>
    </row>
    <row r="2070" spans="6:14" x14ac:dyDescent="0.25">
      <c r="F2070" s="76" t="s">
        <v>215</v>
      </c>
      <c r="G2070" s="78" t="s">
        <v>638</v>
      </c>
      <c r="H2070" s="78" t="s">
        <v>639</v>
      </c>
      <c r="I2070" s="80">
        <v>891346245</v>
      </c>
      <c r="J2070" s="76" t="s">
        <v>218</v>
      </c>
      <c r="K2070" s="78"/>
      <c r="L2070" s="78" t="s">
        <v>1167</v>
      </c>
      <c r="M2070" s="79"/>
      <c r="N2070" s="79"/>
    </row>
    <row r="2071" spans="6:14" x14ac:dyDescent="0.25">
      <c r="F2071" s="76"/>
      <c r="G2071" s="78"/>
      <c r="H2071" s="78"/>
      <c r="I2071" s="78"/>
      <c r="J2071" s="76"/>
      <c r="K2071" s="76" t="s">
        <v>220</v>
      </c>
      <c r="L2071" s="78"/>
      <c r="M2071" s="79"/>
      <c r="N2071" s="79"/>
    </row>
    <row r="2072" spans="6:14" x14ac:dyDescent="0.25">
      <c r="F2072" s="76" t="s">
        <v>221</v>
      </c>
      <c r="G2072" s="78" t="s">
        <v>162</v>
      </c>
      <c r="H2072" s="78"/>
      <c r="I2072" s="78"/>
      <c r="J2072" s="76"/>
      <c r="K2072" s="76" t="s">
        <v>222</v>
      </c>
      <c r="L2072" s="78" t="s">
        <v>651</v>
      </c>
      <c r="M2072" s="79"/>
      <c r="N2072" s="79"/>
    </row>
    <row r="2073" spans="6:14" x14ac:dyDescent="0.25">
      <c r="F2073" s="78"/>
      <c r="G2073" s="78"/>
      <c r="H2073" s="78"/>
      <c r="I2073" s="78"/>
      <c r="J2073" s="78"/>
      <c r="K2073" s="78"/>
      <c r="L2073" s="78"/>
      <c r="M2073" s="79"/>
      <c r="N2073" s="79"/>
    </row>
    <row r="2074" spans="6:14" x14ac:dyDescent="0.25">
      <c r="F2074" s="76" t="s">
        <v>209</v>
      </c>
      <c r="G2074" s="77">
        <v>9111521</v>
      </c>
      <c r="H2074" s="78"/>
      <c r="I2074" s="78"/>
      <c r="J2074" s="76"/>
      <c r="K2074" s="76" t="s">
        <v>123</v>
      </c>
      <c r="L2074" s="78" t="s">
        <v>735</v>
      </c>
      <c r="M2074" s="79"/>
      <c r="N2074" s="79"/>
    </row>
    <row r="2075" spans="6:14" x14ac:dyDescent="0.25">
      <c r="F2075" s="76" t="s">
        <v>211</v>
      </c>
      <c r="G2075" s="78" t="s">
        <v>727</v>
      </c>
      <c r="H2075" s="78"/>
      <c r="I2075" s="78"/>
      <c r="J2075" s="76"/>
      <c r="K2075" s="76" t="s">
        <v>213</v>
      </c>
      <c r="L2075" s="78" t="s">
        <v>637</v>
      </c>
      <c r="M2075" s="79"/>
      <c r="N2075" s="79"/>
    </row>
    <row r="2076" spans="6:14" x14ac:dyDescent="0.25">
      <c r="F2076" s="76" t="s">
        <v>215</v>
      </c>
      <c r="G2076" s="78" t="s">
        <v>638</v>
      </c>
      <c r="H2076" s="78" t="s">
        <v>639</v>
      </c>
      <c r="I2076" s="80">
        <v>891346245</v>
      </c>
      <c r="J2076" s="76" t="s">
        <v>218</v>
      </c>
      <c r="K2076" s="78"/>
      <c r="L2076" s="78" t="s">
        <v>640</v>
      </c>
      <c r="M2076" s="79"/>
      <c r="N2076" s="79"/>
    </row>
    <row r="2077" spans="6:14" x14ac:dyDescent="0.25">
      <c r="F2077" s="76"/>
      <c r="G2077" s="78"/>
      <c r="H2077" s="78"/>
      <c r="I2077" s="78"/>
      <c r="J2077" s="76"/>
      <c r="K2077" s="76" t="s">
        <v>220</v>
      </c>
      <c r="L2077" s="78"/>
      <c r="M2077" s="79"/>
      <c r="N2077" s="79"/>
    </row>
    <row r="2078" spans="6:14" x14ac:dyDescent="0.25">
      <c r="F2078" s="76" t="s">
        <v>221</v>
      </c>
      <c r="G2078" s="78" t="s">
        <v>162</v>
      </c>
      <c r="H2078" s="78"/>
      <c r="I2078" s="78"/>
      <c r="J2078" s="76"/>
      <c r="K2078" s="76" t="s">
        <v>222</v>
      </c>
      <c r="L2078" s="78" t="s">
        <v>651</v>
      </c>
      <c r="M2078" s="79"/>
      <c r="N2078" s="79"/>
    </row>
    <row r="2079" spans="6:14" x14ac:dyDescent="0.25">
      <c r="F2079" s="78"/>
      <c r="G2079" s="78"/>
      <c r="H2079" s="78"/>
      <c r="I2079" s="78"/>
      <c r="J2079" s="78"/>
      <c r="K2079" s="78"/>
      <c r="L2079" s="78"/>
      <c r="M2079" s="79"/>
      <c r="N2079" s="79"/>
    </row>
    <row r="2080" spans="6:14" x14ac:dyDescent="0.25">
      <c r="F2080" s="76" t="s">
        <v>209</v>
      </c>
      <c r="G2080" s="77">
        <v>9111621</v>
      </c>
      <c r="H2080" s="78"/>
      <c r="I2080" s="78"/>
      <c r="J2080" s="76"/>
      <c r="K2080" s="76" t="s">
        <v>123</v>
      </c>
      <c r="L2080" s="78" t="s">
        <v>692</v>
      </c>
      <c r="M2080" s="79"/>
      <c r="N2080" s="79"/>
    </row>
    <row r="2081" spans="6:14" x14ac:dyDescent="0.25">
      <c r="F2081" s="76" t="s">
        <v>211</v>
      </c>
      <c r="G2081" s="78" t="s">
        <v>693</v>
      </c>
      <c r="H2081" s="78"/>
      <c r="I2081" s="78"/>
      <c r="J2081" s="76"/>
      <c r="K2081" s="76" t="s">
        <v>213</v>
      </c>
      <c r="L2081" s="78" t="s">
        <v>1369</v>
      </c>
      <c r="M2081" s="79"/>
      <c r="N2081" s="79"/>
    </row>
    <row r="2082" spans="6:14" x14ac:dyDescent="0.25">
      <c r="F2082" s="76" t="s">
        <v>215</v>
      </c>
      <c r="G2082" s="78" t="s">
        <v>695</v>
      </c>
      <c r="H2082" s="78" t="s">
        <v>696</v>
      </c>
      <c r="I2082" s="84">
        <v>70395702</v>
      </c>
      <c r="J2082" s="76" t="s">
        <v>218</v>
      </c>
      <c r="K2082" s="78"/>
      <c r="L2082" s="78" t="s">
        <v>697</v>
      </c>
      <c r="M2082" s="79"/>
      <c r="N2082" s="79"/>
    </row>
    <row r="2083" spans="6:14" x14ac:dyDescent="0.25">
      <c r="F2083" s="76"/>
      <c r="G2083" s="78"/>
      <c r="H2083" s="78"/>
      <c r="I2083" s="78"/>
      <c r="J2083" s="76"/>
      <c r="K2083" s="76" t="s">
        <v>220</v>
      </c>
      <c r="L2083" s="78"/>
      <c r="M2083" s="79"/>
      <c r="N2083" s="79"/>
    </row>
    <row r="2084" spans="6:14" x14ac:dyDescent="0.25">
      <c r="F2084" s="76" t="s">
        <v>221</v>
      </c>
      <c r="G2084" s="78" t="s">
        <v>162</v>
      </c>
      <c r="H2084" s="78"/>
      <c r="I2084" s="78"/>
      <c r="J2084" s="76"/>
      <c r="K2084" s="76" t="s">
        <v>222</v>
      </c>
      <c r="L2084" s="78" t="s">
        <v>698</v>
      </c>
      <c r="M2084" s="79"/>
      <c r="N2084" s="79"/>
    </row>
    <row r="2085" spans="6:14" x14ac:dyDescent="0.25">
      <c r="F2085" s="78"/>
      <c r="G2085" s="78"/>
      <c r="H2085" s="78"/>
      <c r="I2085" s="78"/>
      <c r="J2085" s="78"/>
      <c r="K2085" s="78"/>
      <c r="L2085" s="78"/>
      <c r="M2085" s="79"/>
      <c r="N2085" s="79"/>
    </row>
    <row r="2086" spans="6:14" x14ac:dyDescent="0.25">
      <c r="F2086" s="76" t="s">
        <v>209</v>
      </c>
      <c r="G2086" s="77">
        <v>9111821</v>
      </c>
      <c r="H2086" s="78"/>
      <c r="I2086" s="78"/>
      <c r="J2086" s="76"/>
      <c r="K2086" s="76" t="s">
        <v>123</v>
      </c>
      <c r="L2086" s="78" t="s">
        <v>635</v>
      </c>
      <c r="M2086" s="79"/>
      <c r="N2086" s="79"/>
    </row>
    <row r="2087" spans="6:14" x14ac:dyDescent="0.25">
      <c r="F2087" s="76" t="s">
        <v>211</v>
      </c>
      <c r="G2087" s="78" t="s">
        <v>636</v>
      </c>
      <c r="H2087" s="78"/>
      <c r="I2087" s="78"/>
      <c r="J2087" s="76"/>
      <c r="K2087" s="76" t="s">
        <v>213</v>
      </c>
      <c r="L2087" s="78" t="s">
        <v>637</v>
      </c>
      <c r="M2087" s="79"/>
      <c r="N2087" s="79"/>
    </row>
    <row r="2088" spans="6:14" x14ac:dyDescent="0.25">
      <c r="F2088" s="76" t="s">
        <v>215</v>
      </c>
      <c r="G2088" s="78" t="s">
        <v>638</v>
      </c>
      <c r="H2088" s="78" t="s">
        <v>639</v>
      </c>
      <c r="I2088" s="80">
        <v>891346245</v>
      </c>
      <c r="J2088" s="76" t="s">
        <v>218</v>
      </c>
      <c r="K2088" s="78"/>
      <c r="L2088" s="78" t="s">
        <v>640</v>
      </c>
      <c r="M2088" s="79"/>
      <c r="N2088" s="79"/>
    </row>
    <row r="2089" spans="6:14" x14ac:dyDescent="0.25">
      <c r="F2089" s="76"/>
      <c r="G2089" s="78"/>
      <c r="H2089" s="78"/>
      <c r="I2089" s="78"/>
      <c r="J2089" s="76"/>
      <c r="K2089" s="76" t="s">
        <v>220</v>
      </c>
      <c r="L2089" s="78"/>
      <c r="M2089" s="79"/>
      <c r="N2089" s="79"/>
    </row>
    <row r="2090" spans="6:14" x14ac:dyDescent="0.25">
      <c r="F2090" s="76" t="s">
        <v>221</v>
      </c>
      <c r="G2090" s="78" t="s">
        <v>162</v>
      </c>
      <c r="H2090" s="78"/>
      <c r="I2090" s="78"/>
      <c r="J2090" s="76"/>
      <c r="K2090" s="76" t="s">
        <v>222</v>
      </c>
      <c r="L2090" s="78" t="s">
        <v>651</v>
      </c>
      <c r="M2090" s="79"/>
      <c r="N2090" s="79"/>
    </row>
    <row r="2091" spans="6:14" x14ac:dyDescent="0.25">
      <c r="F2091" s="78"/>
      <c r="G2091" s="78"/>
      <c r="H2091" s="78"/>
      <c r="I2091" s="78"/>
      <c r="J2091" s="78"/>
      <c r="K2091" s="78"/>
      <c r="L2091" s="78"/>
      <c r="M2091" s="79"/>
      <c r="N2091" s="79"/>
    </row>
    <row r="2092" spans="6:14" x14ac:dyDescent="0.25">
      <c r="F2092" s="76" t="s">
        <v>209</v>
      </c>
      <c r="G2092" s="77">
        <v>9111921</v>
      </c>
      <c r="H2092" s="78"/>
      <c r="I2092" s="78"/>
      <c r="J2092" s="76"/>
      <c r="K2092" s="76" t="s">
        <v>123</v>
      </c>
      <c r="L2092" s="78" t="s">
        <v>1370</v>
      </c>
      <c r="M2092" s="79"/>
      <c r="N2092" s="79"/>
    </row>
    <row r="2093" spans="6:14" x14ac:dyDescent="0.25">
      <c r="F2093" s="76" t="s">
        <v>211</v>
      </c>
      <c r="G2093" s="78" t="s">
        <v>231</v>
      </c>
      <c r="H2093" s="78"/>
      <c r="I2093" s="78"/>
      <c r="J2093" s="76"/>
      <c r="K2093" s="76" t="s">
        <v>213</v>
      </c>
      <c r="L2093" s="78" t="s">
        <v>1371</v>
      </c>
      <c r="M2093" s="79"/>
      <c r="N2093" s="79"/>
    </row>
    <row r="2094" spans="6:14" x14ac:dyDescent="0.25">
      <c r="F2094" s="76" t="s">
        <v>215</v>
      </c>
      <c r="G2094" s="78" t="s">
        <v>1372</v>
      </c>
      <c r="H2094" s="78" t="s">
        <v>708</v>
      </c>
      <c r="I2094" s="80">
        <v>482325017</v>
      </c>
      <c r="J2094" s="76" t="s">
        <v>218</v>
      </c>
      <c r="K2094" s="78"/>
      <c r="L2094" s="78" t="s">
        <v>363</v>
      </c>
      <c r="M2094" s="79"/>
      <c r="N2094" s="79"/>
    </row>
    <row r="2095" spans="6:14" x14ac:dyDescent="0.25">
      <c r="F2095" s="76"/>
      <c r="G2095" s="78"/>
      <c r="H2095" s="78"/>
      <c r="I2095" s="78"/>
      <c r="J2095" s="76"/>
      <c r="K2095" s="76" t="s">
        <v>220</v>
      </c>
      <c r="L2095" s="78"/>
      <c r="M2095" s="79"/>
      <c r="N2095" s="79"/>
    </row>
    <row r="2096" spans="6:14" x14ac:dyDescent="0.25">
      <c r="F2096" s="76" t="s">
        <v>221</v>
      </c>
      <c r="G2096" s="78" t="s">
        <v>162</v>
      </c>
      <c r="H2096" s="78"/>
      <c r="I2096" s="78"/>
      <c r="J2096" s="76"/>
      <c r="K2096" s="76" t="s">
        <v>222</v>
      </c>
      <c r="L2096" s="78" t="s">
        <v>162</v>
      </c>
      <c r="M2096" s="79"/>
      <c r="N2096" s="79"/>
    </row>
    <row r="2097" spans="6:14" x14ac:dyDescent="0.25">
      <c r="F2097" s="78"/>
      <c r="G2097" s="78"/>
      <c r="H2097" s="78"/>
      <c r="I2097" s="78"/>
      <c r="J2097" s="78"/>
      <c r="K2097" s="78"/>
      <c r="L2097" s="78"/>
      <c r="M2097" s="79"/>
      <c r="N2097" s="79"/>
    </row>
    <row r="2098" spans="6:14" x14ac:dyDescent="0.25">
      <c r="F2098" s="78"/>
      <c r="G2098" s="78"/>
      <c r="H2098" s="78"/>
      <c r="I2098" s="78"/>
      <c r="J2098" s="81" t="s">
        <v>262</v>
      </c>
      <c r="K2098" s="82">
        <v>42</v>
      </c>
      <c r="L2098" s="81" t="s">
        <v>263</v>
      </c>
      <c r="M2098" s="79"/>
      <c r="N2098" s="79"/>
    </row>
    <row r="2099" spans="6:14" x14ac:dyDescent="0.25">
      <c r="F2099" s="78"/>
      <c r="G2099" s="78"/>
      <c r="H2099" s="78"/>
      <c r="I2099" s="78"/>
      <c r="J2099" s="78"/>
      <c r="K2099" s="78"/>
      <c r="L2099" s="78"/>
      <c r="M2099" s="79"/>
      <c r="N2099" s="79"/>
    </row>
    <row r="2100" spans="6:14" x14ac:dyDescent="0.25">
      <c r="F2100" s="76"/>
      <c r="G2100" s="76"/>
      <c r="H2100" s="76"/>
      <c r="I2100" s="78"/>
      <c r="J2100" s="78"/>
      <c r="K2100" s="78"/>
      <c r="L2100" s="78"/>
      <c r="M2100" s="79"/>
      <c r="N2100" s="79"/>
    </row>
    <row r="2101" spans="6:14" x14ac:dyDescent="0.25">
      <c r="F2101" s="78" t="s">
        <v>264</v>
      </c>
      <c r="G2101" s="78"/>
      <c r="H2101" s="78"/>
      <c r="I2101" s="78"/>
      <c r="J2101" s="78"/>
      <c r="K2101" s="78"/>
      <c r="L2101" s="78"/>
      <c r="M2101" s="79"/>
      <c r="N2101" s="79"/>
    </row>
    <row r="2102" spans="6:14" x14ac:dyDescent="0.25">
      <c r="F2102" s="78" t="s">
        <v>265</v>
      </c>
      <c r="G2102" s="78"/>
      <c r="H2102" s="78"/>
      <c r="I2102" s="78"/>
      <c r="J2102" s="78"/>
      <c r="K2102" s="78"/>
      <c r="L2102" s="78"/>
      <c r="M2102" s="79"/>
      <c r="N2102" s="79"/>
    </row>
    <row r="2103" spans="6:14" x14ac:dyDescent="0.25">
      <c r="F2103" s="78"/>
      <c r="G2103" s="78"/>
      <c r="H2103" s="78"/>
      <c r="I2103" s="78"/>
      <c r="J2103" s="78"/>
      <c r="K2103" s="78"/>
      <c r="L2103" s="78"/>
      <c r="M2103" s="79"/>
      <c r="N2103" s="79"/>
    </row>
    <row r="2104" spans="6:14" x14ac:dyDescent="0.25">
      <c r="F2104" s="76" t="s">
        <v>209</v>
      </c>
      <c r="G2104" s="77">
        <v>9112621</v>
      </c>
      <c r="H2104" s="78"/>
      <c r="I2104" s="78"/>
      <c r="J2104" s="76"/>
      <c r="K2104" s="76" t="s">
        <v>123</v>
      </c>
      <c r="L2104" s="78" t="s">
        <v>1373</v>
      </c>
      <c r="M2104" s="79"/>
      <c r="N2104" s="79"/>
    </row>
    <row r="2105" spans="6:14" x14ac:dyDescent="0.25">
      <c r="F2105" s="76" t="s">
        <v>211</v>
      </c>
      <c r="G2105" s="78" t="s">
        <v>1088</v>
      </c>
      <c r="H2105" s="78"/>
      <c r="I2105" s="78"/>
      <c r="J2105" s="76"/>
      <c r="K2105" s="76" t="s">
        <v>213</v>
      </c>
      <c r="L2105" s="78" t="s">
        <v>637</v>
      </c>
      <c r="M2105" s="79"/>
      <c r="N2105" s="79"/>
    </row>
    <row r="2106" spans="6:14" x14ac:dyDescent="0.25">
      <c r="F2106" s="76" t="s">
        <v>215</v>
      </c>
      <c r="G2106" s="78" t="s">
        <v>638</v>
      </c>
      <c r="H2106" s="78" t="s">
        <v>639</v>
      </c>
      <c r="I2106" s="80">
        <v>891346245</v>
      </c>
      <c r="J2106" s="76" t="s">
        <v>218</v>
      </c>
      <c r="K2106" s="78"/>
      <c r="L2106" s="78" t="s">
        <v>640</v>
      </c>
      <c r="M2106" s="79"/>
      <c r="N2106" s="79"/>
    </row>
    <row r="2107" spans="6:14" x14ac:dyDescent="0.25">
      <c r="F2107" s="76"/>
      <c r="G2107" s="78"/>
      <c r="H2107" s="78"/>
      <c r="I2107" s="78"/>
      <c r="J2107" s="76"/>
      <c r="K2107" s="76" t="s">
        <v>220</v>
      </c>
      <c r="L2107" s="78"/>
      <c r="M2107" s="79"/>
      <c r="N2107" s="79"/>
    </row>
    <row r="2108" spans="6:14" x14ac:dyDescent="0.25">
      <c r="F2108" s="76" t="s">
        <v>221</v>
      </c>
      <c r="G2108" s="78" t="s">
        <v>162</v>
      </c>
      <c r="H2108" s="78"/>
      <c r="I2108" s="78"/>
      <c r="J2108" s="76"/>
      <c r="K2108" s="76" t="s">
        <v>222</v>
      </c>
      <c r="L2108" s="78" t="s">
        <v>651</v>
      </c>
      <c r="M2108" s="79"/>
      <c r="N2108" s="79"/>
    </row>
    <row r="2109" spans="6:14" x14ac:dyDescent="0.25">
      <c r="F2109" s="78"/>
      <c r="G2109" s="78"/>
      <c r="H2109" s="78"/>
      <c r="I2109" s="78"/>
      <c r="J2109" s="78"/>
      <c r="K2109" s="78"/>
      <c r="L2109" s="78"/>
      <c r="M2109" s="79"/>
      <c r="N2109" s="79"/>
    </row>
    <row r="2110" spans="6:14" x14ac:dyDescent="0.25">
      <c r="F2110" s="76" t="s">
        <v>209</v>
      </c>
      <c r="G2110" s="77">
        <v>9112921</v>
      </c>
      <c r="H2110" s="78"/>
      <c r="I2110" s="78"/>
      <c r="J2110" s="76"/>
      <c r="K2110" s="76" t="s">
        <v>123</v>
      </c>
      <c r="L2110" s="78" t="s">
        <v>1374</v>
      </c>
      <c r="M2110" s="79"/>
      <c r="N2110" s="79"/>
    </row>
    <row r="2111" spans="6:14" x14ac:dyDescent="0.25">
      <c r="F2111" s="76" t="s">
        <v>211</v>
      </c>
      <c r="G2111" s="78" t="s">
        <v>636</v>
      </c>
      <c r="H2111" s="78"/>
      <c r="I2111" s="78"/>
      <c r="J2111" s="76"/>
      <c r="K2111" s="76" t="s">
        <v>213</v>
      </c>
      <c r="L2111" s="78" t="s">
        <v>637</v>
      </c>
      <c r="M2111" s="79"/>
      <c r="N2111" s="79"/>
    </row>
    <row r="2112" spans="6:14" x14ac:dyDescent="0.25">
      <c r="F2112" s="76" t="s">
        <v>215</v>
      </c>
      <c r="G2112" s="78" t="s">
        <v>638</v>
      </c>
      <c r="H2112" s="78" t="s">
        <v>639</v>
      </c>
      <c r="I2112" s="80">
        <v>891346245</v>
      </c>
      <c r="J2112" s="76" t="s">
        <v>218</v>
      </c>
      <c r="K2112" s="78"/>
      <c r="L2112" s="78" t="s">
        <v>363</v>
      </c>
      <c r="M2112" s="79"/>
      <c r="N2112" s="79"/>
    </row>
    <row r="2113" spans="6:14" x14ac:dyDescent="0.25">
      <c r="F2113" s="76"/>
      <c r="G2113" s="78"/>
      <c r="H2113" s="78"/>
      <c r="I2113" s="78"/>
      <c r="J2113" s="76"/>
      <c r="K2113" s="76" t="s">
        <v>220</v>
      </c>
      <c r="L2113" s="78"/>
      <c r="M2113" s="79"/>
      <c r="N2113" s="79"/>
    </row>
    <row r="2114" spans="6:14" x14ac:dyDescent="0.25">
      <c r="F2114" s="76" t="s">
        <v>221</v>
      </c>
      <c r="G2114" s="78" t="s">
        <v>162</v>
      </c>
      <c r="H2114" s="78"/>
      <c r="I2114" s="78"/>
      <c r="J2114" s="76"/>
      <c r="K2114" s="76" t="s">
        <v>222</v>
      </c>
      <c r="L2114" s="78" t="s">
        <v>162</v>
      </c>
      <c r="M2114" s="79"/>
      <c r="N2114" s="79"/>
    </row>
    <row r="2115" spans="6:14" x14ac:dyDescent="0.25">
      <c r="F2115" s="78"/>
      <c r="G2115" s="78"/>
      <c r="H2115" s="78"/>
      <c r="I2115" s="78"/>
      <c r="J2115" s="78"/>
      <c r="K2115" s="78"/>
      <c r="L2115" s="78"/>
      <c r="M2115" s="79"/>
      <c r="N2115" s="79"/>
    </row>
    <row r="2116" spans="6:14" x14ac:dyDescent="0.25">
      <c r="F2116" s="76" t="s">
        <v>209</v>
      </c>
      <c r="G2116" s="77">
        <v>9113121</v>
      </c>
      <c r="H2116" s="78"/>
      <c r="I2116" s="78"/>
      <c r="J2116" s="76"/>
      <c r="K2116" s="76" t="s">
        <v>123</v>
      </c>
      <c r="L2116" s="78" t="s">
        <v>733</v>
      </c>
      <c r="M2116" s="79"/>
      <c r="N2116" s="79"/>
    </row>
    <row r="2117" spans="6:14" x14ac:dyDescent="0.25">
      <c r="F2117" s="76" t="s">
        <v>211</v>
      </c>
      <c r="G2117" s="78" t="s">
        <v>257</v>
      </c>
      <c r="H2117" s="78"/>
      <c r="I2117" s="78"/>
      <c r="J2117" s="76"/>
      <c r="K2117" s="76" t="s">
        <v>213</v>
      </c>
      <c r="L2117" s="78" t="s">
        <v>687</v>
      </c>
      <c r="M2117" s="79"/>
      <c r="N2117" s="79"/>
    </row>
    <row r="2118" spans="6:14" x14ac:dyDescent="0.25">
      <c r="F2118" s="76" t="s">
        <v>215</v>
      </c>
      <c r="G2118" s="83" t="s">
        <v>688</v>
      </c>
      <c r="H2118" s="78" t="s">
        <v>234</v>
      </c>
      <c r="I2118" s="80">
        <v>970358612</v>
      </c>
      <c r="J2118" s="76" t="s">
        <v>218</v>
      </c>
      <c r="K2118" s="78"/>
      <c r="L2118" s="78" t="s">
        <v>689</v>
      </c>
      <c r="M2118" s="79"/>
      <c r="N2118" s="79"/>
    </row>
    <row r="2119" spans="6:14" x14ac:dyDescent="0.25">
      <c r="F2119" s="76"/>
      <c r="G2119" s="83" t="s">
        <v>690</v>
      </c>
      <c r="H2119" s="78"/>
      <c r="I2119" s="78"/>
      <c r="J2119" s="76"/>
      <c r="K2119" s="76" t="s">
        <v>220</v>
      </c>
      <c r="L2119" s="78"/>
      <c r="M2119" s="79"/>
      <c r="N2119" s="79"/>
    </row>
    <row r="2120" spans="6:14" x14ac:dyDescent="0.25">
      <c r="F2120" s="76" t="s">
        <v>221</v>
      </c>
      <c r="G2120" s="78" t="s">
        <v>162</v>
      </c>
      <c r="H2120" s="78"/>
      <c r="I2120" s="78"/>
      <c r="J2120" s="76"/>
      <c r="K2120" s="76" t="s">
        <v>222</v>
      </c>
      <c r="L2120" s="78" t="s">
        <v>691</v>
      </c>
      <c r="M2120" s="79"/>
      <c r="N2120" s="79"/>
    </row>
    <row r="2121" spans="6:14" x14ac:dyDescent="0.25">
      <c r="F2121" s="78"/>
      <c r="G2121" s="78"/>
      <c r="H2121" s="78"/>
      <c r="I2121" s="78"/>
      <c r="J2121" s="78"/>
      <c r="K2121" s="78"/>
      <c r="L2121" s="78"/>
      <c r="M2121" s="79"/>
      <c r="N2121" s="79"/>
    </row>
    <row r="2122" spans="6:14" x14ac:dyDescent="0.25">
      <c r="F2122" s="76" t="s">
        <v>209</v>
      </c>
      <c r="G2122" s="77">
        <v>9113621</v>
      </c>
      <c r="H2122" s="78"/>
      <c r="I2122" s="78"/>
      <c r="J2122" s="76"/>
      <c r="K2122" s="76" t="s">
        <v>123</v>
      </c>
      <c r="L2122" s="78" t="s">
        <v>1375</v>
      </c>
      <c r="M2122" s="79"/>
      <c r="N2122" s="79"/>
    </row>
    <row r="2123" spans="6:14" x14ac:dyDescent="0.25">
      <c r="F2123" s="76" t="s">
        <v>211</v>
      </c>
      <c r="G2123" s="78" t="s">
        <v>636</v>
      </c>
      <c r="H2123" s="78"/>
      <c r="I2123" s="78"/>
      <c r="J2123" s="76"/>
      <c r="K2123" s="76" t="s">
        <v>213</v>
      </c>
      <c r="L2123" s="78" t="s">
        <v>637</v>
      </c>
      <c r="M2123" s="79"/>
      <c r="N2123" s="79"/>
    </row>
    <row r="2124" spans="6:14" x14ac:dyDescent="0.25">
      <c r="F2124" s="76" t="s">
        <v>215</v>
      </c>
      <c r="G2124" s="78" t="s">
        <v>638</v>
      </c>
      <c r="H2124" s="78" t="s">
        <v>639</v>
      </c>
      <c r="I2124" s="80">
        <v>891346245</v>
      </c>
      <c r="J2124" s="76" t="s">
        <v>218</v>
      </c>
      <c r="K2124" s="78"/>
      <c r="L2124" s="78" t="s">
        <v>640</v>
      </c>
      <c r="M2124" s="79"/>
      <c r="N2124" s="79"/>
    </row>
    <row r="2125" spans="6:14" x14ac:dyDescent="0.25">
      <c r="F2125" s="76"/>
      <c r="G2125" s="78"/>
      <c r="H2125" s="78"/>
      <c r="I2125" s="78"/>
      <c r="J2125" s="76"/>
      <c r="K2125" s="76" t="s">
        <v>220</v>
      </c>
      <c r="L2125" s="78"/>
      <c r="M2125" s="79"/>
      <c r="N2125" s="79"/>
    </row>
    <row r="2126" spans="6:14" x14ac:dyDescent="0.25">
      <c r="F2126" s="76" t="s">
        <v>221</v>
      </c>
      <c r="G2126" s="78" t="s">
        <v>162</v>
      </c>
      <c r="H2126" s="78"/>
      <c r="I2126" s="78"/>
      <c r="J2126" s="76"/>
      <c r="K2126" s="76" t="s">
        <v>222</v>
      </c>
      <c r="L2126" s="78" t="s">
        <v>651</v>
      </c>
      <c r="M2126" s="79"/>
      <c r="N2126" s="79"/>
    </row>
    <row r="2127" spans="6:14" x14ac:dyDescent="0.25">
      <c r="F2127" s="78"/>
      <c r="G2127" s="78"/>
      <c r="H2127" s="78"/>
      <c r="I2127" s="78"/>
      <c r="J2127" s="78"/>
      <c r="K2127" s="78"/>
      <c r="L2127" s="78"/>
      <c r="M2127" s="79"/>
      <c r="N2127" s="79"/>
    </row>
    <row r="2128" spans="6:14" x14ac:dyDescent="0.25">
      <c r="F2128" s="76" t="s">
        <v>209</v>
      </c>
      <c r="G2128" s="77">
        <v>9113921</v>
      </c>
      <c r="H2128" s="78"/>
      <c r="I2128" s="78"/>
      <c r="J2128" s="76"/>
      <c r="K2128" s="76" t="s">
        <v>123</v>
      </c>
      <c r="L2128" s="78" t="s">
        <v>1376</v>
      </c>
      <c r="M2128" s="79"/>
      <c r="N2128" s="79"/>
    </row>
    <row r="2129" spans="6:14" x14ac:dyDescent="0.25">
      <c r="F2129" s="76" t="s">
        <v>211</v>
      </c>
      <c r="G2129" s="78" t="s">
        <v>636</v>
      </c>
      <c r="H2129" s="78"/>
      <c r="I2129" s="78"/>
      <c r="J2129" s="76"/>
      <c r="K2129" s="76" t="s">
        <v>213</v>
      </c>
      <c r="L2129" s="78" t="s">
        <v>637</v>
      </c>
      <c r="M2129" s="79"/>
      <c r="N2129" s="79"/>
    </row>
    <row r="2130" spans="6:14" x14ac:dyDescent="0.25">
      <c r="F2130" s="76" t="s">
        <v>215</v>
      </c>
      <c r="G2130" s="78" t="s">
        <v>638</v>
      </c>
      <c r="H2130" s="78" t="s">
        <v>639</v>
      </c>
      <c r="I2130" s="80">
        <v>891346245</v>
      </c>
      <c r="J2130" s="76" t="s">
        <v>218</v>
      </c>
      <c r="K2130" s="78"/>
      <c r="L2130" s="78" t="s">
        <v>640</v>
      </c>
      <c r="M2130" s="79"/>
      <c r="N2130" s="79"/>
    </row>
    <row r="2131" spans="6:14" x14ac:dyDescent="0.25">
      <c r="F2131" s="76"/>
      <c r="G2131" s="78"/>
      <c r="H2131" s="78"/>
      <c r="I2131" s="78"/>
      <c r="J2131" s="76"/>
      <c r="K2131" s="76" t="s">
        <v>220</v>
      </c>
      <c r="L2131" s="78"/>
      <c r="M2131" s="79"/>
      <c r="N2131" s="79"/>
    </row>
    <row r="2132" spans="6:14" x14ac:dyDescent="0.25">
      <c r="F2132" s="76" t="s">
        <v>221</v>
      </c>
      <c r="G2132" s="78" t="s">
        <v>162</v>
      </c>
      <c r="H2132" s="78"/>
      <c r="I2132" s="78"/>
      <c r="J2132" s="76"/>
      <c r="K2132" s="76" t="s">
        <v>222</v>
      </c>
      <c r="L2132" s="78" t="s">
        <v>651</v>
      </c>
      <c r="M2132" s="79"/>
      <c r="N2132" s="79"/>
    </row>
    <row r="2133" spans="6:14" x14ac:dyDescent="0.25">
      <c r="F2133" s="78"/>
      <c r="G2133" s="78"/>
      <c r="H2133" s="78"/>
      <c r="I2133" s="78"/>
      <c r="J2133" s="78"/>
      <c r="K2133" s="78"/>
      <c r="L2133" s="78"/>
      <c r="M2133" s="79"/>
      <c r="N2133" s="79"/>
    </row>
    <row r="2134" spans="6:14" x14ac:dyDescent="0.25">
      <c r="F2134" s="76" t="s">
        <v>209</v>
      </c>
      <c r="G2134" s="77">
        <v>9114121</v>
      </c>
      <c r="H2134" s="78"/>
      <c r="I2134" s="78"/>
      <c r="J2134" s="76"/>
      <c r="K2134" s="76" t="s">
        <v>123</v>
      </c>
      <c r="L2134" s="78" t="s">
        <v>1377</v>
      </c>
      <c r="M2134" s="79"/>
      <c r="N2134" s="79"/>
    </row>
    <row r="2135" spans="6:14" x14ac:dyDescent="0.25">
      <c r="F2135" s="76" t="s">
        <v>211</v>
      </c>
      <c r="G2135" s="78" t="s">
        <v>636</v>
      </c>
      <c r="H2135" s="78"/>
      <c r="I2135" s="78"/>
      <c r="J2135" s="76"/>
      <c r="K2135" s="76" t="s">
        <v>213</v>
      </c>
      <c r="L2135" s="78" t="s">
        <v>637</v>
      </c>
      <c r="M2135" s="79"/>
      <c r="N2135" s="79"/>
    </row>
    <row r="2136" spans="6:14" x14ac:dyDescent="0.25">
      <c r="F2136" s="76" t="s">
        <v>215</v>
      </c>
      <c r="G2136" s="78" t="s">
        <v>638</v>
      </c>
      <c r="H2136" s="78" t="s">
        <v>639</v>
      </c>
      <c r="I2136" s="80">
        <v>891346245</v>
      </c>
      <c r="J2136" s="76" t="s">
        <v>218</v>
      </c>
      <c r="K2136" s="78"/>
      <c r="L2136" s="78" t="s">
        <v>640</v>
      </c>
      <c r="M2136" s="79"/>
      <c r="N2136" s="79"/>
    </row>
    <row r="2137" spans="6:14" x14ac:dyDescent="0.25">
      <c r="F2137" s="76"/>
      <c r="G2137" s="78"/>
      <c r="H2137" s="78"/>
      <c r="I2137" s="78"/>
      <c r="J2137" s="76"/>
      <c r="K2137" s="76" t="s">
        <v>220</v>
      </c>
      <c r="L2137" s="78"/>
      <c r="M2137" s="79"/>
      <c r="N2137" s="79"/>
    </row>
    <row r="2138" spans="6:14" x14ac:dyDescent="0.25">
      <c r="F2138" s="76" t="s">
        <v>221</v>
      </c>
      <c r="G2138" s="78" t="s">
        <v>162</v>
      </c>
      <c r="H2138" s="78"/>
      <c r="I2138" s="78"/>
      <c r="J2138" s="76"/>
      <c r="K2138" s="76" t="s">
        <v>222</v>
      </c>
      <c r="L2138" s="78" t="s">
        <v>651</v>
      </c>
      <c r="M2138" s="79"/>
      <c r="N2138" s="79"/>
    </row>
    <row r="2139" spans="6:14" x14ac:dyDescent="0.25">
      <c r="F2139" s="78"/>
      <c r="G2139" s="78"/>
      <c r="H2139" s="78"/>
      <c r="I2139" s="78"/>
      <c r="J2139" s="78"/>
      <c r="K2139" s="78"/>
      <c r="L2139" s="78"/>
      <c r="M2139" s="79"/>
      <c r="N2139" s="79"/>
    </row>
    <row r="2140" spans="6:14" x14ac:dyDescent="0.25">
      <c r="F2140" s="76" t="s">
        <v>209</v>
      </c>
      <c r="G2140" s="77">
        <v>9114321</v>
      </c>
      <c r="H2140" s="78"/>
      <c r="I2140" s="78"/>
      <c r="J2140" s="76"/>
      <c r="K2140" s="76" t="s">
        <v>123</v>
      </c>
      <c r="L2140" s="78" t="s">
        <v>1378</v>
      </c>
      <c r="M2140" s="79"/>
      <c r="N2140" s="79"/>
    </row>
    <row r="2141" spans="6:14" x14ac:dyDescent="0.25">
      <c r="F2141" s="76" t="s">
        <v>211</v>
      </c>
      <c r="G2141" s="78" t="s">
        <v>636</v>
      </c>
      <c r="H2141" s="78"/>
      <c r="I2141" s="78"/>
      <c r="J2141" s="76"/>
      <c r="K2141" s="76" t="s">
        <v>213</v>
      </c>
      <c r="L2141" s="78" t="s">
        <v>637</v>
      </c>
      <c r="M2141" s="79"/>
      <c r="N2141" s="79"/>
    </row>
    <row r="2142" spans="6:14" x14ac:dyDescent="0.25">
      <c r="F2142" s="76" t="s">
        <v>215</v>
      </c>
      <c r="G2142" s="78" t="s">
        <v>638</v>
      </c>
      <c r="H2142" s="78" t="s">
        <v>639</v>
      </c>
      <c r="I2142" s="80">
        <v>891346245</v>
      </c>
      <c r="J2142" s="76" t="s">
        <v>218</v>
      </c>
      <c r="K2142" s="78"/>
      <c r="L2142" s="78" t="s">
        <v>640</v>
      </c>
      <c r="M2142" s="79"/>
      <c r="N2142" s="79"/>
    </row>
    <row r="2143" spans="6:14" x14ac:dyDescent="0.25">
      <c r="F2143" s="76"/>
      <c r="G2143" s="78"/>
      <c r="H2143" s="78"/>
      <c r="I2143" s="78"/>
      <c r="J2143" s="76"/>
      <c r="K2143" s="76" t="s">
        <v>220</v>
      </c>
      <c r="L2143" s="78"/>
      <c r="M2143" s="79"/>
      <c r="N2143" s="79"/>
    </row>
    <row r="2144" spans="6:14" x14ac:dyDescent="0.25">
      <c r="F2144" s="76" t="s">
        <v>221</v>
      </c>
      <c r="G2144" s="78" t="s">
        <v>162</v>
      </c>
      <c r="H2144" s="78"/>
      <c r="I2144" s="78"/>
      <c r="J2144" s="76"/>
      <c r="K2144" s="76" t="s">
        <v>222</v>
      </c>
      <c r="L2144" s="78" t="s">
        <v>651</v>
      </c>
      <c r="M2144" s="79"/>
      <c r="N2144" s="79"/>
    </row>
    <row r="2145" spans="6:14" x14ac:dyDescent="0.25">
      <c r="F2145" s="78"/>
      <c r="G2145" s="78"/>
      <c r="H2145" s="78"/>
      <c r="I2145" s="78"/>
      <c r="J2145" s="78"/>
      <c r="K2145" s="78"/>
      <c r="L2145" s="78"/>
      <c r="M2145" s="79"/>
      <c r="N2145" s="79"/>
    </row>
    <row r="2146" spans="6:14" x14ac:dyDescent="0.25">
      <c r="F2146" s="78"/>
      <c r="G2146" s="78"/>
      <c r="H2146" s="78"/>
      <c r="I2146" s="78"/>
      <c r="J2146" s="81" t="s">
        <v>262</v>
      </c>
      <c r="K2146" s="82">
        <v>43</v>
      </c>
      <c r="L2146" s="81" t="s">
        <v>263</v>
      </c>
      <c r="M2146" s="79"/>
      <c r="N2146" s="79"/>
    </row>
    <row r="2147" spans="6:14" x14ac:dyDescent="0.25">
      <c r="F2147" s="78"/>
      <c r="G2147" s="78"/>
      <c r="H2147" s="78"/>
      <c r="I2147" s="78"/>
      <c r="J2147" s="78"/>
      <c r="K2147" s="78"/>
      <c r="L2147" s="78"/>
      <c r="M2147" s="79"/>
      <c r="N2147" s="79"/>
    </row>
    <row r="2148" spans="6:14" x14ac:dyDescent="0.25">
      <c r="F2148" s="76"/>
      <c r="G2148" s="76"/>
      <c r="H2148" s="76"/>
      <c r="I2148" s="78"/>
      <c r="J2148" s="78"/>
      <c r="K2148" s="78"/>
      <c r="L2148" s="78"/>
      <c r="M2148" s="79"/>
      <c r="N2148" s="79"/>
    </row>
    <row r="2149" spans="6:14" x14ac:dyDescent="0.25">
      <c r="F2149" s="78" t="s">
        <v>264</v>
      </c>
      <c r="G2149" s="78"/>
      <c r="H2149" s="78"/>
      <c r="I2149" s="78"/>
      <c r="J2149" s="78"/>
      <c r="K2149" s="78"/>
      <c r="L2149" s="78"/>
      <c r="M2149" s="79"/>
      <c r="N2149" s="79"/>
    </row>
    <row r="2150" spans="6:14" x14ac:dyDescent="0.25">
      <c r="F2150" s="78" t="s">
        <v>265</v>
      </c>
      <c r="G2150" s="78"/>
      <c r="H2150" s="78"/>
      <c r="I2150" s="78"/>
      <c r="J2150" s="78"/>
      <c r="K2150" s="78"/>
      <c r="L2150" s="78"/>
      <c r="M2150" s="79"/>
      <c r="N2150" s="79"/>
    </row>
    <row r="2151" spans="6:14" x14ac:dyDescent="0.25">
      <c r="F2151" s="78"/>
      <c r="G2151" s="78"/>
      <c r="H2151" s="78"/>
      <c r="I2151" s="78"/>
      <c r="J2151" s="78"/>
      <c r="K2151" s="78"/>
      <c r="L2151" s="78"/>
      <c r="M2151" s="79"/>
      <c r="N2151" s="79"/>
    </row>
    <row r="2152" spans="6:14" x14ac:dyDescent="0.25">
      <c r="F2152" s="76" t="s">
        <v>209</v>
      </c>
      <c r="G2152" s="77">
        <v>9114521</v>
      </c>
      <c r="H2152" s="78"/>
      <c r="I2152" s="78"/>
      <c r="J2152" s="76"/>
      <c r="K2152" s="76" t="s">
        <v>123</v>
      </c>
      <c r="L2152" s="78" t="s">
        <v>1379</v>
      </c>
      <c r="M2152" s="79"/>
      <c r="N2152" s="79"/>
    </row>
    <row r="2153" spans="6:14" x14ac:dyDescent="0.25">
      <c r="F2153" s="76" t="s">
        <v>211</v>
      </c>
      <c r="G2153" s="78" t="s">
        <v>636</v>
      </c>
      <c r="H2153" s="78"/>
      <c r="I2153" s="78"/>
      <c r="J2153" s="76"/>
      <c r="K2153" s="76" t="s">
        <v>213</v>
      </c>
      <c r="L2153" s="78" t="s">
        <v>637</v>
      </c>
      <c r="M2153" s="79"/>
      <c r="N2153" s="79"/>
    </row>
    <row r="2154" spans="6:14" x14ac:dyDescent="0.25">
      <c r="F2154" s="76" t="s">
        <v>215</v>
      </c>
      <c r="G2154" s="78" t="s">
        <v>638</v>
      </c>
      <c r="H2154" s="78" t="s">
        <v>639</v>
      </c>
      <c r="I2154" s="80">
        <v>891346245</v>
      </c>
      <c r="J2154" s="76" t="s">
        <v>218</v>
      </c>
      <c r="K2154" s="78"/>
      <c r="L2154" s="78" t="s">
        <v>640</v>
      </c>
      <c r="M2154" s="79"/>
      <c r="N2154" s="79"/>
    </row>
    <row r="2155" spans="6:14" x14ac:dyDescent="0.25">
      <c r="F2155" s="76"/>
      <c r="G2155" s="78"/>
      <c r="H2155" s="78"/>
      <c r="I2155" s="78"/>
      <c r="J2155" s="76"/>
      <c r="K2155" s="76" t="s">
        <v>220</v>
      </c>
      <c r="L2155" s="78"/>
      <c r="M2155" s="79"/>
      <c r="N2155" s="79"/>
    </row>
    <row r="2156" spans="6:14" x14ac:dyDescent="0.25">
      <c r="F2156" s="76" t="s">
        <v>221</v>
      </c>
      <c r="G2156" s="78" t="s">
        <v>162</v>
      </c>
      <c r="H2156" s="78"/>
      <c r="I2156" s="78"/>
      <c r="J2156" s="76"/>
      <c r="K2156" s="76" t="s">
        <v>222</v>
      </c>
      <c r="L2156" s="78" t="s">
        <v>651</v>
      </c>
      <c r="M2156" s="79"/>
      <c r="N2156" s="79"/>
    </row>
    <row r="2157" spans="6:14" x14ac:dyDescent="0.25">
      <c r="F2157" s="78"/>
      <c r="G2157" s="78"/>
      <c r="H2157" s="78"/>
      <c r="I2157" s="78"/>
      <c r="J2157" s="78"/>
      <c r="K2157" s="78"/>
      <c r="L2157" s="78"/>
      <c r="M2157" s="79"/>
      <c r="N2157" s="79"/>
    </row>
    <row r="2158" spans="6:14" x14ac:dyDescent="0.25">
      <c r="F2158" s="76" t="s">
        <v>209</v>
      </c>
      <c r="G2158" s="77">
        <v>9114821</v>
      </c>
      <c r="H2158" s="78"/>
      <c r="I2158" s="78"/>
      <c r="J2158" s="76"/>
      <c r="K2158" s="76" t="s">
        <v>123</v>
      </c>
      <c r="L2158" s="78" t="s">
        <v>767</v>
      </c>
      <c r="M2158" s="79"/>
      <c r="N2158" s="79"/>
    </row>
    <row r="2159" spans="6:14" x14ac:dyDescent="0.25">
      <c r="F2159" s="76" t="s">
        <v>211</v>
      </c>
      <c r="G2159" s="78" t="s">
        <v>1380</v>
      </c>
      <c r="H2159" s="78"/>
      <c r="I2159" s="78"/>
      <c r="J2159" s="76"/>
      <c r="K2159" s="76" t="s">
        <v>213</v>
      </c>
      <c r="L2159" s="78" t="s">
        <v>769</v>
      </c>
      <c r="M2159" s="79"/>
      <c r="N2159" s="79"/>
    </row>
    <row r="2160" spans="6:14" x14ac:dyDescent="0.25">
      <c r="F2160" s="76" t="s">
        <v>215</v>
      </c>
      <c r="G2160" s="83" t="s">
        <v>770</v>
      </c>
      <c r="H2160" s="78" t="s">
        <v>617</v>
      </c>
      <c r="I2160" s="80">
        <v>633012075</v>
      </c>
      <c r="J2160" s="76" t="s">
        <v>218</v>
      </c>
      <c r="K2160" s="78"/>
      <c r="L2160" s="78" t="s">
        <v>771</v>
      </c>
      <c r="M2160" s="79"/>
      <c r="N2160" s="79"/>
    </row>
    <row r="2161" spans="6:14" x14ac:dyDescent="0.25">
      <c r="F2161" s="76"/>
      <c r="G2161" s="83" t="s">
        <v>772</v>
      </c>
      <c r="H2161" s="78"/>
      <c r="I2161" s="78"/>
      <c r="J2161" s="76"/>
      <c r="K2161" s="76" t="s">
        <v>220</v>
      </c>
      <c r="L2161" s="78"/>
      <c r="M2161" s="79"/>
      <c r="N2161" s="79"/>
    </row>
    <row r="2162" spans="6:14" x14ac:dyDescent="0.25">
      <c r="F2162" s="76" t="s">
        <v>221</v>
      </c>
      <c r="G2162" s="78" t="s">
        <v>162</v>
      </c>
      <c r="H2162" s="78"/>
      <c r="I2162" s="78"/>
      <c r="J2162" s="76"/>
      <c r="K2162" s="76" t="s">
        <v>222</v>
      </c>
      <c r="L2162" s="78" t="s">
        <v>773</v>
      </c>
      <c r="M2162" s="79"/>
      <c r="N2162" s="79"/>
    </row>
    <row r="2163" spans="6:14" x14ac:dyDescent="0.25">
      <c r="F2163" s="78"/>
      <c r="G2163" s="78"/>
      <c r="H2163" s="78"/>
      <c r="I2163" s="78"/>
      <c r="J2163" s="78"/>
      <c r="K2163" s="78"/>
      <c r="L2163" s="78"/>
      <c r="M2163" s="79"/>
      <c r="N2163" s="79"/>
    </row>
    <row r="2164" spans="6:14" x14ac:dyDescent="0.25">
      <c r="F2164" s="76" t="s">
        <v>209</v>
      </c>
      <c r="G2164" s="77">
        <v>9115621</v>
      </c>
      <c r="H2164" s="78"/>
      <c r="I2164" s="78"/>
      <c r="J2164" s="76"/>
      <c r="K2164" s="76" t="s">
        <v>123</v>
      </c>
      <c r="L2164" s="78" t="s">
        <v>1381</v>
      </c>
      <c r="M2164" s="79"/>
      <c r="N2164" s="79"/>
    </row>
    <row r="2165" spans="6:14" x14ac:dyDescent="0.25">
      <c r="F2165" s="76" t="s">
        <v>211</v>
      </c>
      <c r="G2165" s="78" t="s">
        <v>590</v>
      </c>
      <c r="H2165" s="78"/>
      <c r="I2165" s="78"/>
      <c r="J2165" s="76"/>
      <c r="K2165" s="76" t="s">
        <v>213</v>
      </c>
      <c r="L2165" s="78" t="s">
        <v>1382</v>
      </c>
      <c r="M2165" s="79"/>
      <c r="N2165" s="79"/>
    </row>
    <row r="2166" spans="6:14" x14ac:dyDescent="0.25">
      <c r="F2166" s="76" t="s">
        <v>215</v>
      </c>
      <c r="G2166" s="78" t="s">
        <v>1383</v>
      </c>
      <c r="H2166" s="78" t="s">
        <v>1384</v>
      </c>
      <c r="I2166" s="80">
        <v>723157427</v>
      </c>
      <c r="J2166" s="76" t="s">
        <v>218</v>
      </c>
      <c r="K2166" s="78"/>
      <c r="L2166" s="78" t="s">
        <v>757</v>
      </c>
      <c r="M2166" s="79"/>
      <c r="N2166" s="79"/>
    </row>
    <row r="2167" spans="6:14" x14ac:dyDescent="0.25">
      <c r="F2167" s="76"/>
      <c r="G2167" s="78"/>
      <c r="H2167" s="78"/>
      <c r="I2167" s="78"/>
      <c r="J2167" s="76"/>
      <c r="K2167" s="76" t="s">
        <v>220</v>
      </c>
      <c r="L2167" s="78"/>
      <c r="M2167" s="79"/>
      <c r="N2167" s="79"/>
    </row>
    <row r="2168" spans="6:14" x14ac:dyDescent="0.25">
      <c r="F2168" s="76" t="s">
        <v>221</v>
      </c>
      <c r="G2168" s="78" t="s">
        <v>162</v>
      </c>
      <c r="H2168" s="78"/>
      <c r="I2168" s="78"/>
      <c r="J2168" s="76"/>
      <c r="K2168" s="76" t="s">
        <v>222</v>
      </c>
      <c r="L2168" s="78" t="s">
        <v>758</v>
      </c>
      <c r="M2168" s="79"/>
      <c r="N2168" s="79"/>
    </row>
    <row r="2169" spans="6:14" x14ac:dyDescent="0.25">
      <c r="F2169" s="78"/>
      <c r="G2169" s="78"/>
      <c r="H2169" s="78"/>
      <c r="I2169" s="78"/>
      <c r="J2169" s="78"/>
      <c r="K2169" s="78"/>
      <c r="L2169" s="78"/>
      <c r="M2169" s="79"/>
      <c r="N2169" s="79"/>
    </row>
    <row r="2170" spans="6:14" x14ac:dyDescent="0.25">
      <c r="F2170" s="76" t="s">
        <v>209</v>
      </c>
      <c r="G2170" s="77">
        <v>9115721</v>
      </c>
      <c r="H2170" s="78"/>
      <c r="I2170" s="78"/>
      <c r="J2170" s="76"/>
      <c r="K2170" s="76" t="s">
        <v>123</v>
      </c>
      <c r="L2170" s="78" t="s">
        <v>1385</v>
      </c>
      <c r="M2170" s="79"/>
      <c r="N2170" s="79"/>
    </row>
    <row r="2171" spans="6:14" x14ac:dyDescent="0.25">
      <c r="F2171" s="76" t="s">
        <v>211</v>
      </c>
      <c r="G2171" s="78" t="s">
        <v>1386</v>
      </c>
      <c r="H2171" s="78"/>
      <c r="I2171" s="78"/>
      <c r="J2171" s="76"/>
      <c r="K2171" s="76" t="s">
        <v>213</v>
      </c>
      <c r="L2171" s="78" t="s">
        <v>739</v>
      </c>
      <c r="M2171" s="79"/>
      <c r="N2171" s="79"/>
    </row>
    <row r="2172" spans="6:14" x14ac:dyDescent="0.25">
      <c r="F2172" s="76" t="s">
        <v>215</v>
      </c>
      <c r="G2172" s="83" t="s">
        <v>740</v>
      </c>
      <c r="H2172" s="78" t="s">
        <v>646</v>
      </c>
      <c r="I2172" s="80">
        <v>620253779</v>
      </c>
      <c r="J2172" s="76" t="s">
        <v>218</v>
      </c>
      <c r="K2172" s="78"/>
      <c r="L2172" s="78" t="s">
        <v>741</v>
      </c>
      <c r="M2172" s="79"/>
      <c r="N2172" s="79"/>
    </row>
    <row r="2173" spans="6:14" x14ac:dyDescent="0.25">
      <c r="F2173" s="76"/>
      <c r="G2173" s="83" t="s">
        <v>742</v>
      </c>
      <c r="H2173" s="78"/>
      <c r="I2173" s="78"/>
      <c r="J2173" s="76"/>
      <c r="K2173" s="76" t="s">
        <v>220</v>
      </c>
      <c r="L2173" s="78"/>
      <c r="M2173" s="79"/>
      <c r="N2173" s="79"/>
    </row>
    <row r="2174" spans="6:14" x14ac:dyDescent="0.25">
      <c r="F2174" s="76" t="s">
        <v>221</v>
      </c>
      <c r="G2174" s="78" t="s">
        <v>162</v>
      </c>
      <c r="H2174" s="78"/>
      <c r="I2174" s="78"/>
      <c r="J2174" s="76"/>
      <c r="K2174" s="76" t="s">
        <v>222</v>
      </c>
      <c r="L2174" s="78" t="s">
        <v>1387</v>
      </c>
      <c r="M2174" s="79"/>
      <c r="N2174" s="79"/>
    </row>
    <row r="2175" spans="6:14" x14ac:dyDescent="0.25">
      <c r="F2175" s="78"/>
      <c r="G2175" s="78"/>
      <c r="H2175" s="78"/>
      <c r="I2175" s="78"/>
      <c r="J2175" s="78"/>
      <c r="K2175" s="78"/>
      <c r="L2175" s="78"/>
      <c r="M2175" s="79"/>
      <c r="N2175" s="79"/>
    </row>
    <row r="2176" spans="6:14" x14ac:dyDescent="0.25">
      <c r="F2176" s="76" t="s">
        <v>209</v>
      </c>
      <c r="G2176" s="77">
        <v>9116021</v>
      </c>
      <c r="H2176" s="78"/>
      <c r="I2176" s="78"/>
      <c r="J2176" s="76"/>
      <c r="K2176" s="76" t="s">
        <v>123</v>
      </c>
      <c r="L2176" s="78" t="s">
        <v>1388</v>
      </c>
      <c r="M2176" s="79"/>
      <c r="N2176" s="79"/>
    </row>
    <row r="2177" spans="6:14" x14ac:dyDescent="0.25">
      <c r="F2177" s="76" t="s">
        <v>211</v>
      </c>
      <c r="G2177" s="78" t="s">
        <v>1389</v>
      </c>
      <c r="H2177" s="78"/>
      <c r="I2177" s="78"/>
      <c r="J2177" s="76"/>
      <c r="K2177" s="76" t="s">
        <v>213</v>
      </c>
      <c r="L2177" s="78" t="s">
        <v>823</v>
      </c>
      <c r="M2177" s="79"/>
      <c r="N2177" s="79"/>
    </row>
    <row r="2178" spans="6:14" x14ac:dyDescent="0.25">
      <c r="F2178" s="76" t="s">
        <v>215</v>
      </c>
      <c r="G2178" s="83" t="s">
        <v>824</v>
      </c>
      <c r="H2178" s="78" t="s">
        <v>722</v>
      </c>
      <c r="I2178" s="80">
        <v>922406851</v>
      </c>
      <c r="J2178" s="76" t="s">
        <v>218</v>
      </c>
      <c r="K2178" s="78"/>
      <c r="L2178" s="78" t="s">
        <v>1390</v>
      </c>
      <c r="M2178" s="79"/>
      <c r="N2178" s="79"/>
    </row>
    <row r="2179" spans="6:14" x14ac:dyDescent="0.25">
      <c r="F2179" s="76"/>
      <c r="G2179" s="83" t="s">
        <v>826</v>
      </c>
      <c r="H2179" s="78"/>
      <c r="I2179" s="78"/>
      <c r="J2179" s="76"/>
      <c r="K2179" s="76" t="s">
        <v>220</v>
      </c>
      <c r="L2179" s="78"/>
      <c r="M2179" s="79"/>
      <c r="N2179" s="79"/>
    </row>
    <row r="2180" spans="6:14" x14ac:dyDescent="0.25">
      <c r="F2180" s="76" t="s">
        <v>221</v>
      </c>
      <c r="G2180" s="78" t="s">
        <v>162</v>
      </c>
      <c r="H2180" s="78"/>
      <c r="I2180" s="78"/>
      <c r="J2180" s="76"/>
      <c r="K2180" s="76" t="s">
        <v>222</v>
      </c>
      <c r="L2180" s="78" t="s">
        <v>162</v>
      </c>
      <c r="M2180" s="79"/>
      <c r="N2180" s="79"/>
    </row>
    <row r="2181" spans="6:14" x14ac:dyDescent="0.25">
      <c r="F2181" s="78"/>
      <c r="G2181" s="78"/>
      <c r="H2181" s="78"/>
      <c r="I2181" s="78"/>
      <c r="J2181" s="78"/>
      <c r="K2181" s="78"/>
      <c r="L2181" s="78"/>
      <c r="M2181" s="79"/>
      <c r="N2181" s="79"/>
    </row>
    <row r="2182" spans="6:14" x14ac:dyDescent="0.25">
      <c r="F2182" s="76" t="s">
        <v>209</v>
      </c>
      <c r="G2182" s="77">
        <v>9116321</v>
      </c>
      <c r="H2182" s="78"/>
      <c r="I2182" s="78"/>
      <c r="J2182" s="76"/>
      <c r="K2182" s="76" t="s">
        <v>123</v>
      </c>
      <c r="L2182" s="78" t="s">
        <v>1391</v>
      </c>
      <c r="M2182" s="79"/>
      <c r="N2182" s="79"/>
    </row>
    <row r="2183" spans="6:14" x14ac:dyDescent="0.25">
      <c r="F2183" s="76" t="s">
        <v>211</v>
      </c>
      <c r="G2183" s="78" t="s">
        <v>231</v>
      </c>
      <c r="H2183" s="78"/>
      <c r="I2183" s="78"/>
      <c r="J2183" s="76"/>
      <c r="K2183" s="76" t="s">
        <v>213</v>
      </c>
      <c r="L2183" s="78" t="s">
        <v>1392</v>
      </c>
      <c r="M2183" s="79"/>
      <c r="N2183" s="79"/>
    </row>
    <row r="2184" spans="6:14" x14ac:dyDescent="0.25">
      <c r="F2184" s="76" t="s">
        <v>215</v>
      </c>
      <c r="G2184" s="78" t="s">
        <v>609</v>
      </c>
      <c r="H2184" s="78" t="s">
        <v>610</v>
      </c>
      <c r="I2184" s="80">
        <v>681371268</v>
      </c>
      <c r="J2184" s="76" t="s">
        <v>218</v>
      </c>
      <c r="K2184" s="78"/>
      <c r="L2184" s="78" t="s">
        <v>1393</v>
      </c>
      <c r="M2184" s="79"/>
      <c r="N2184" s="79"/>
    </row>
    <row r="2185" spans="6:14" x14ac:dyDescent="0.25">
      <c r="F2185" s="76"/>
      <c r="G2185" s="78"/>
      <c r="H2185" s="78"/>
      <c r="I2185" s="78"/>
      <c r="J2185" s="76"/>
      <c r="K2185" s="76" t="s">
        <v>220</v>
      </c>
      <c r="L2185" s="78"/>
      <c r="M2185" s="79"/>
      <c r="N2185" s="79"/>
    </row>
    <row r="2186" spans="6:14" x14ac:dyDescent="0.25">
      <c r="F2186" s="76" t="s">
        <v>221</v>
      </c>
      <c r="G2186" s="78" t="s">
        <v>162</v>
      </c>
      <c r="H2186" s="78"/>
      <c r="I2186" s="78"/>
      <c r="J2186" s="76"/>
      <c r="K2186" s="76" t="s">
        <v>222</v>
      </c>
      <c r="L2186" s="78" t="s">
        <v>1394</v>
      </c>
      <c r="M2186" s="79"/>
      <c r="N2186" s="79"/>
    </row>
    <row r="2187" spans="6:14" x14ac:dyDescent="0.25">
      <c r="F2187" s="78"/>
      <c r="G2187" s="78"/>
      <c r="H2187" s="78"/>
      <c r="I2187" s="78"/>
      <c r="J2187" s="78"/>
      <c r="K2187" s="78"/>
      <c r="L2187" s="78"/>
      <c r="M2187" s="79"/>
      <c r="N2187" s="79"/>
    </row>
    <row r="2188" spans="6:14" x14ac:dyDescent="0.25">
      <c r="F2188" s="76" t="s">
        <v>209</v>
      </c>
      <c r="G2188" s="77">
        <v>9116421</v>
      </c>
      <c r="H2188" s="78"/>
      <c r="I2188" s="78"/>
      <c r="J2188" s="76"/>
      <c r="K2188" s="76" t="s">
        <v>123</v>
      </c>
      <c r="L2188" s="78" t="s">
        <v>1395</v>
      </c>
      <c r="M2188" s="79"/>
      <c r="N2188" s="79"/>
    </row>
    <row r="2189" spans="6:14" x14ac:dyDescent="0.25">
      <c r="F2189" s="76" t="s">
        <v>211</v>
      </c>
      <c r="G2189" s="78" t="s">
        <v>1396</v>
      </c>
      <c r="H2189" s="78"/>
      <c r="I2189" s="78"/>
      <c r="J2189" s="76"/>
      <c r="K2189" s="76" t="s">
        <v>213</v>
      </c>
      <c r="L2189" s="78" t="s">
        <v>1397</v>
      </c>
      <c r="M2189" s="79"/>
      <c r="N2189" s="79"/>
    </row>
    <row r="2190" spans="6:14" x14ac:dyDescent="0.25">
      <c r="F2190" s="76" t="s">
        <v>215</v>
      </c>
      <c r="G2190" s="78" t="s">
        <v>1398</v>
      </c>
      <c r="H2190" s="78" t="s">
        <v>815</v>
      </c>
      <c r="I2190" s="80">
        <v>161018921</v>
      </c>
      <c r="J2190" s="76" t="s">
        <v>218</v>
      </c>
      <c r="K2190" s="78"/>
      <c r="L2190" s="78" t="s">
        <v>363</v>
      </c>
      <c r="M2190" s="79"/>
      <c r="N2190" s="79"/>
    </row>
    <row r="2191" spans="6:14" x14ac:dyDescent="0.25">
      <c r="F2191" s="76"/>
      <c r="G2191" s="78"/>
      <c r="H2191" s="78"/>
      <c r="I2191" s="78"/>
      <c r="J2191" s="76"/>
      <c r="K2191" s="76" t="s">
        <v>220</v>
      </c>
      <c r="L2191" s="78"/>
      <c r="M2191" s="79"/>
      <c r="N2191" s="79"/>
    </row>
    <row r="2192" spans="6:14" x14ac:dyDescent="0.25">
      <c r="F2192" s="76" t="s">
        <v>221</v>
      </c>
      <c r="G2192" s="78" t="s">
        <v>162</v>
      </c>
      <c r="H2192" s="78"/>
      <c r="I2192" s="78"/>
      <c r="J2192" s="76"/>
      <c r="K2192" s="76" t="s">
        <v>222</v>
      </c>
      <c r="L2192" s="78" t="s">
        <v>162</v>
      </c>
      <c r="M2192" s="79"/>
      <c r="N2192" s="79"/>
    </row>
    <row r="2193" spans="6:14" x14ac:dyDescent="0.25">
      <c r="F2193" s="78"/>
      <c r="G2193" s="78"/>
      <c r="H2193" s="78"/>
      <c r="I2193" s="78"/>
      <c r="J2193" s="78"/>
      <c r="K2193" s="78"/>
      <c r="L2193" s="78"/>
      <c r="M2193" s="79"/>
      <c r="N2193" s="79"/>
    </row>
    <row r="2194" spans="6:14" x14ac:dyDescent="0.25">
      <c r="F2194" s="78"/>
      <c r="G2194" s="78"/>
      <c r="H2194" s="78"/>
      <c r="I2194" s="78"/>
      <c r="J2194" s="81" t="s">
        <v>262</v>
      </c>
      <c r="K2194" s="82">
        <v>44</v>
      </c>
      <c r="L2194" s="81" t="s">
        <v>263</v>
      </c>
      <c r="M2194" s="79"/>
      <c r="N2194" s="79"/>
    </row>
    <row r="2195" spans="6:14" x14ac:dyDescent="0.25">
      <c r="F2195" s="78"/>
      <c r="G2195" s="78"/>
      <c r="H2195" s="78"/>
      <c r="I2195" s="78"/>
      <c r="J2195" s="78"/>
      <c r="K2195" s="78"/>
      <c r="L2195" s="78"/>
      <c r="M2195" s="79"/>
      <c r="N2195" s="79"/>
    </row>
    <row r="2196" spans="6:14" x14ac:dyDescent="0.25">
      <c r="F2196" s="76"/>
      <c r="G2196" s="76"/>
      <c r="H2196" s="76"/>
      <c r="I2196" s="78"/>
      <c r="J2196" s="78"/>
      <c r="K2196" s="78"/>
      <c r="L2196" s="78"/>
      <c r="M2196" s="79"/>
      <c r="N2196" s="79"/>
    </row>
    <row r="2197" spans="6:14" x14ac:dyDescent="0.25">
      <c r="F2197" s="78" t="s">
        <v>264</v>
      </c>
      <c r="G2197" s="78"/>
      <c r="H2197" s="78"/>
      <c r="I2197" s="78"/>
      <c r="J2197" s="78"/>
      <c r="K2197" s="78"/>
      <c r="L2197" s="78"/>
      <c r="M2197" s="79"/>
      <c r="N2197" s="79"/>
    </row>
    <row r="2198" spans="6:14" x14ac:dyDescent="0.25">
      <c r="F2198" s="78" t="s">
        <v>265</v>
      </c>
      <c r="G2198" s="78"/>
      <c r="H2198" s="78"/>
      <c r="I2198" s="78"/>
      <c r="J2198" s="78"/>
      <c r="K2198" s="78"/>
      <c r="L2198" s="78"/>
      <c r="M2198" s="79"/>
      <c r="N2198" s="79"/>
    </row>
    <row r="2199" spans="6:14" x14ac:dyDescent="0.25">
      <c r="F2199" s="78"/>
      <c r="G2199" s="78"/>
      <c r="H2199" s="78"/>
      <c r="I2199" s="78"/>
      <c r="J2199" s="78"/>
      <c r="K2199" s="78"/>
      <c r="L2199" s="78"/>
      <c r="M2199" s="79"/>
      <c r="N2199" s="79"/>
    </row>
    <row r="2200" spans="6:14" x14ac:dyDescent="0.25">
      <c r="F2200" s="76" t="s">
        <v>209</v>
      </c>
      <c r="G2200" s="77">
        <v>9116521</v>
      </c>
      <c r="H2200" s="78"/>
      <c r="I2200" s="78"/>
      <c r="J2200" s="76"/>
      <c r="K2200" s="76" t="s">
        <v>123</v>
      </c>
      <c r="L2200" s="78" t="s">
        <v>759</v>
      </c>
      <c r="M2200" s="79"/>
      <c r="N2200" s="79"/>
    </row>
    <row r="2201" spans="6:14" x14ac:dyDescent="0.25">
      <c r="F2201" s="76" t="s">
        <v>211</v>
      </c>
      <c r="G2201" s="78" t="s">
        <v>760</v>
      </c>
      <c r="H2201" s="78"/>
      <c r="I2201" s="78"/>
      <c r="J2201" s="76"/>
      <c r="K2201" s="76" t="s">
        <v>213</v>
      </c>
      <c r="L2201" s="78" t="s">
        <v>761</v>
      </c>
      <c r="M2201" s="79"/>
      <c r="N2201" s="79"/>
    </row>
    <row r="2202" spans="6:14" x14ac:dyDescent="0.25">
      <c r="F2202" s="76" t="s">
        <v>215</v>
      </c>
      <c r="G2202" s="78" t="s">
        <v>762</v>
      </c>
      <c r="H2202" s="78" t="s">
        <v>763</v>
      </c>
      <c r="I2202" s="78" t="s">
        <v>764</v>
      </c>
      <c r="J2202" s="76" t="s">
        <v>218</v>
      </c>
      <c r="K2202" s="78"/>
      <c r="L2202" s="78" t="s">
        <v>765</v>
      </c>
      <c r="M2202" s="79"/>
      <c r="N2202" s="79"/>
    </row>
    <row r="2203" spans="6:14" x14ac:dyDescent="0.25">
      <c r="F2203" s="76"/>
      <c r="G2203" s="78"/>
      <c r="H2203" s="78"/>
      <c r="I2203" s="78"/>
      <c r="J2203" s="76"/>
      <c r="K2203" s="76" t="s">
        <v>220</v>
      </c>
      <c r="L2203" s="78"/>
      <c r="M2203" s="79"/>
      <c r="N2203" s="79"/>
    </row>
    <row r="2204" spans="6:14" x14ac:dyDescent="0.25">
      <c r="F2204" s="76" t="s">
        <v>221</v>
      </c>
      <c r="G2204" s="78" t="s">
        <v>162</v>
      </c>
      <c r="H2204" s="78"/>
      <c r="I2204" s="78"/>
      <c r="J2204" s="76"/>
      <c r="K2204" s="76" t="s">
        <v>222</v>
      </c>
      <c r="L2204" s="78" t="s">
        <v>766</v>
      </c>
      <c r="M2204" s="79"/>
      <c r="N2204" s="79"/>
    </row>
    <row r="2205" spans="6:14" x14ac:dyDescent="0.25">
      <c r="F2205" s="78"/>
      <c r="G2205" s="78"/>
      <c r="H2205" s="78"/>
      <c r="I2205" s="78"/>
      <c r="J2205" s="78"/>
      <c r="K2205" s="78"/>
      <c r="L2205" s="78"/>
      <c r="M2205" s="79"/>
      <c r="N2205" s="79"/>
    </row>
    <row r="2206" spans="6:14" x14ac:dyDescent="0.25">
      <c r="F2206" s="76" t="s">
        <v>209</v>
      </c>
      <c r="G2206" s="77">
        <v>9116621</v>
      </c>
      <c r="H2206" s="78"/>
      <c r="I2206" s="78"/>
      <c r="J2206" s="76"/>
      <c r="K2206" s="76" t="s">
        <v>123</v>
      </c>
      <c r="L2206" s="78" t="s">
        <v>1399</v>
      </c>
      <c r="M2206" s="79"/>
      <c r="N2206" s="79"/>
    </row>
    <row r="2207" spans="6:14" x14ac:dyDescent="0.25">
      <c r="F2207" s="76" t="s">
        <v>211</v>
      </c>
      <c r="G2207" s="78" t="s">
        <v>1400</v>
      </c>
      <c r="H2207" s="78"/>
      <c r="I2207" s="78"/>
      <c r="J2207" s="76"/>
      <c r="K2207" s="76" t="s">
        <v>213</v>
      </c>
      <c r="L2207" s="78" t="s">
        <v>1401</v>
      </c>
      <c r="M2207" s="79"/>
      <c r="N2207" s="79"/>
    </row>
    <row r="2208" spans="6:14" x14ac:dyDescent="0.25">
      <c r="F2208" s="76" t="s">
        <v>215</v>
      </c>
      <c r="G2208" s="78" t="s">
        <v>891</v>
      </c>
      <c r="H2208" s="78" t="s">
        <v>815</v>
      </c>
      <c r="I2208" s="80">
        <v>152202729</v>
      </c>
      <c r="J2208" s="76" t="s">
        <v>218</v>
      </c>
      <c r="K2208" s="78"/>
      <c r="L2208" s="78" t="s">
        <v>1402</v>
      </c>
      <c r="M2208" s="79"/>
      <c r="N2208" s="79"/>
    </row>
    <row r="2209" spans="6:14" x14ac:dyDescent="0.25">
      <c r="F2209" s="76"/>
      <c r="G2209" s="78"/>
      <c r="H2209" s="78"/>
      <c r="I2209" s="78"/>
      <c r="J2209" s="76"/>
      <c r="K2209" s="76" t="s">
        <v>220</v>
      </c>
      <c r="L2209" s="78"/>
      <c r="M2209" s="79"/>
      <c r="N2209" s="79"/>
    </row>
    <row r="2210" spans="6:14" x14ac:dyDescent="0.25">
      <c r="F2210" s="76" t="s">
        <v>221</v>
      </c>
      <c r="G2210" s="78" t="s">
        <v>162</v>
      </c>
      <c r="H2210" s="78"/>
      <c r="I2210" s="78"/>
      <c r="J2210" s="76"/>
      <c r="K2210" s="76" t="s">
        <v>222</v>
      </c>
      <c r="L2210" s="78" t="s">
        <v>1403</v>
      </c>
      <c r="M2210" s="79"/>
      <c r="N2210" s="79"/>
    </row>
    <row r="2211" spans="6:14" x14ac:dyDescent="0.25">
      <c r="F2211" s="78"/>
      <c r="G2211" s="78"/>
      <c r="H2211" s="78"/>
      <c r="I2211" s="78"/>
      <c r="J2211" s="78"/>
      <c r="K2211" s="78"/>
      <c r="L2211" s="78"/>
      <c r="M2211" s="79"/>
      <c r="N2211" s="79"/>
    </row>
    <row r="2212" spans="6:14" x14ac:dyDescent="0.25">
      <c r="F2212" s="76" t="s">
        <v>209</v>
      </c>
      <c r="G2212" s="77">
        <v>9116721</v>
      </c>
      <c r="H2212" s="78"/>
      <c r="I2212" s="78"/>
      <c r="J2212" s="76"/>
      <c r="K2212" s="76" t="s">
        <v>123</v>
      </c>
      <c r="L2212" s="78" t="s">
        <v>1404</v>
      </c>
      <c r="M2212" s="79"/>
      <c r="N2212" s="79"/>
    </row>
    <row r="2213" spans="6:14" x14ac:dyDescent="0.25">
      <c r="F2213" s="76" t="s">
        <v>211</v>
      </c>
      <c r="G2213" s="78" t="s">
        <v>636</v>
      </c>
      <c r="H2213" s="78"/>
      <c r="I2213" s="78"/>
      <c r="J2213" s="76"/>
      <c r="K2213" s="76" t="s">
        <v>213</v>
      </c>
      <c r="L2213" s="78" t="s">
        <v>637</v>
      </c>
      <c r="M2213" s="79"/>
      <c r="N2213" s="79"/>
    </row>
    <row r="2214" spans="6:14" x14ac:dyDescent="0.25">
      <c r="F2214" s="76" t="s">
        <v>215</v>
      </c>
      <c r="G2214" s="78" t="s">
        <v>638</v>
      </c>
      <c r="H2214" s="78" t="s">
        <v>639</v>
      </c>
      <c r="I2214" s="80">
        <v>891346245</v>
      </c>
      <c r="J2214" s="76" t="s">
        <v>218</v>
      </c>
      <c r="K2214" s="78"/>
      <c r="L2214" s="78" t="s">
        <v>640</v>
      </c>
      <c r="M2214" s="79"/>
      <c r="N2214" s="79"/>
    </row>
    <row r="2215" spans="6:14" x14ac:dyDescent="0.25">
      <c r="F2215" s="76"/>
      <c r="G2215" s="78"/>
      <c r="H2215" s="78"/>
      <c r="I2215" s="78"/>
      <c r="J2215" s="76"/>
      <c r="K2215" s="76" t="s">
        <v>220</v>
      </c>
      <c r="L2215" s="78"/>
      <c r="M2215" s="79"/>
      <c r="N2215" s="79"/>
    </row>
    <row r="2216" spans="6:14" x14ac:dyDescent="0.25">
      <c r="F2216" s="76" t="s">
        <v>221</v>
      </c>
      <c r="G2216" s="78" t="s">
        <v>162</v>
      </c>
      <c r="H2216" s="78"/>
      <c r="I2216" s="78"/>
      <c r="J2216" s="76"/>
      <c r="K2216" s="76" t="s">
        <v>222</v>
      </c>
      <c r="L2216" s="78" t="s">
        <v>651</v>
      </c>
      <c r="M2216" s="79"/>
      <c r="N2216" s="79"/>
    </row>
    <row r="2217" spans="6:14" x14ac:dyDescent="0.25">
      <c r="F2217" s="78"/>
      <c r="G2217" s="78"/>
      <c r="H2217" s="78"/>
      <c r="I2217" s="78"/>
      <c r="J2217" s="78"/>
      <c r="K2217" s="78"/>
      <c r="L2217" s="78"/>
      <c r="M2217" s="79"/>
      <c r="N2217" s="79"/>
    </row>
    <row r="2218" spans="6:14" x14ac:dyDescent="0.25">
      <c r="F2218" s="76" t="s">
        <v>209</v>
      </c>
      <c r="G2218" s="77">
        <v>9116821</v>
      </c>
      <c r="H2218" s="78"/>
      <c r="I2218" s="78"/>
      <c r="J2218" s="76"/>
      <c r="K2218" s="76" t="s">
        <v>123</v>
      </c>
      <c r="L2218" s="78" t="s">
        <v>1405</v>
      </c>
      <c r="M2218" s="79"/>
      <c r="N2218" s="79"/>
    </row>
    <row r="2219" spans="6:14" x14ac:dyDescent="0.25">
      <c r="F2219" s="76" t="s">
        <v>211</v>
      </c>
      <c r="G2219" s="78" t="s">
        <v>1406</v>
      </c>
      <c r="H2219" s="78"/>
      <c r="I2219" s="78"/>
      <c r="J2219" s="76"/>
      <c r="K2219" s="76" t="s">
        <v>213</v>
      </c>
      <c r="L2219" s="78" t="s">
        <v>1407</v>
      </c>
      <c r="M2219" s="79"/>
      <c r="N2219" s="79"/>
    </row>
    <row r="2220" spans="6:14" x14ac:dyDescent="0.25">
      <c r="F2220" s="76" t="s">
        <v>215</v>
      </c>
      <c r="G2220" s="78" t="s">
        <v>240</v>
      </c>
      <c r="H2220" s="78" t="s">
        <v>241</v>
      </c>
      <c r="I2220" s="80">
        <v>992010644</v>
      </c>
      <c r="J2220" s="76" t="s">
        <v>218</v>
      </c>
      <c r="K2220" s="78"/>
      <c r="L2220" s="78" t="s">
        <v>1408</v>
      </c>
      <c r="M2220" s="79"/>
      <c r="N2220" s="79"/>
    </row>
    <row r="2221" spans="6:14" x14ac:dyDescent="0.25">
      <c r="F2221" s="76"/>
      <c r="G2221" s="78"/>
      <c r="H2221" s="78"/>
      <c r="I2221" s="78"/>
      <c r="J2221" s="76"/>
      <c r="K2221" s="76" t="s">
        <v>220</v>
      </c>
      <c r="L2221" s="78"/>
      <c r="M2221" s="79"/>
      <c r="N2221" s="79"/>
    </row>
    <row r="2222" spans="6:14" x14ac:dyDescent="0.25">
      <c r="F2222" s="76" t="s">
        <v>221</v>
      </c>
      <c r="G2222" s="78" t="s">
        <v>162</v>
      </c>
      <c r="H2222" s="78"/>
      <c r="I2222" s="78"/>
      <c r="J2222" s="76"/>
      <c r="K2222" s="76" t="s">
        <v>222</v>
      </c>
      <c r="L2222" s="78" t="s">
        <v>1409</v>
      </c>
      <c r="M2222" s="79"/>
      <c r="N2222" s="79"/>
    </row>
    <row r="2223" spans="6:14" x14ac:dyDescent="0.25">
      <c r="F2223" s="78"/>
      <c r="G2223" s="78"/>
      <c r="H2223" s="78"/>
      <c r="I2223" s="78"/>
      <c r="J2223" s="78"/>
      <c r="K2223" s="78"/>
      <c r="L2223" s="78"/>
      <c r="M2223" s="79"/>
      <c r="N2223" s="79"/>
    </row>
    <row r="2224" spans="6:14" x14ac:dyDescent="0.25">
      <c r="F2224" s="76" t="s">
        <v>209</v>
      </c>
      <c r="G2224" s="77">
        <v>9117121</v>
      </c>
      <c r="H2224" s="78"/>
      <c r="I2224" s="78"/>
      <c r="J2224" s="76"/>
      <c r="K2224" s="76" t="s">
        <v>123</v>
      </c>
      <c r="L2224" s="78" t="s">
        <v>1410</v>
      </c>
      <c r="M2224" s="79"/>
      <c r="N2224" s="79"/>
    </row>
    <row r="2225" spans="6:14" x14ac:dyDescent="0.25">
      <c r="F2225" s="76" t="s">
        <v>211</v>
      </c>
      <c r="G2225" s="78" t="s">
        <v>1411</v>
      </c>
      <c r="H2225" s="78"/>
      <c r="I2225" s="78"/>
      <c r="J2225" s="76"/>
      <c r="K2225" s="76" t="s">
        <v>213</v>
      </c>
      <c r="L2225" s="78" t="s">
        <v>1412</v>
      </c>
      <c r="M2225" s="79"/>
      <c r="N2225" s="79"/>
    </row>
    <row r="2226" spans="6:14" x14ac:dyDescent="0.25">
      <c r="F2226" s="76" t="s">
        <v>215</v>
      </c>
      <c r="G2226" s="78" t="s">
        <v>227</v>
      </c>
      <c r="H2226" s="78" t="s">
        <v>217</v>
      </c>
      <c r="I2226" s="80">
        <v>837027710</v>
      </c>
      <c r="J2226" s="76" t="s">
        <v>218</v>
      </c>
      <c r="K2226" s="78"/>
      <c r="L2226" s="78" t="s">
        <v>1413</v>
      </c>
      <c r="M2226" s="79"/>
      <c r="N2226" s="79"/>
    </row>
    <row r="2227" spans="6:14" x14ac:dyDescent="0.25">
      <c r="F2227" s="76"/>
      <c r="G2227" s="78"/>
      <c r="H2227" s="78"/>
      <c r="I2227" s="78"/>
      <c r="J2227" s="76"/>
      <c r="K2227" s="76" t="s">
        <v>220</v>
      </c>
      <c r="L2227" s="78"/>
      <c r="M2227" s="79"/>
      <c r="N2227" s="79"/>
    </row>
    <row r="2228" spans="6:14" x14ac:dyDescent="0.25">
      <c r="F2228" s="76" t="s">
        <v>221</v>
      </c>
      <c r="G2228" s="78" t="s">
        <v>162</v>
      </c>
      <c r="H2228" s="78"/>
      <c r="I2228" s="78"/>
      <c r="J2228" s="76"/>
      <c r="K2228" s="76" t="s">
        <v>222</v>
      </c>
      <c r="L2228" s="78" t="s">
        <v>1414</v>
      </c>
      <c r="M2228" s="79"/>
      <c r="N2228" s="79"/>
    </row>
    <row r="2229" spans="6:14" x14ac:dyDescent="0.25">
      <c r="F2229" s="78"/>
      <c r="G2229" s="78"/>
      <c r="H2229" s="78"/>
      <c r="I2229" s="78"/>
      <c r="J2229" s="78"/>
      <c r="K2229" s="78"/>
      <c r="L2229" s="78"/>
      <c r="M2229" s="79"/>
      <c r="N2229" s="79"/>
    </row>
    <row r="2230" spans="6:14" x14ac:dyDescent="0.25">
      <c r="F2230" s="76" t="s">
        <v>209</v>
      </c>
      <c r="G2230" s="77">
        <v>9117321</v>
      </c>
      <c r="H2230" s="78"/>
      <c r="I2230" s="78"/>
      <c r="J2230" s="76"/>
      <c r="K2230" s="76" t="s">
        <v>123</v>
      </c>
      <c r="L2230" s="78" t="s">
        <v>1415</v>
      </c>
      <c r="M2230" s="79"/>
      <c r="N2230" s="79"/>
    </row>
    <row r="2231" spans="6:14" x14ac:dyDescent="0.25">
      <c r="F2231" s="76" t="s">
        <v>211</v>
      </c>
      <c r="G2231" s="78" t="s">
        <v>1416</v>
      </c>
      <c r="H2231" s="78"/>
      <c r="I2231" s="78"/>
      <c r="J2231" s="76"/>
      <c r="K2231" s="76" t="s">
        <v>213</v>
      </c>
      <c r="L2231" s="78" t="s">
        <v>1417</v>
      </c>
      <c r="M2231" s="79"/>
      <c r="N2231" s="79"/>
    </row>
    <row r="2232" spans="6:14" x14ac:dyDescent="0.25">
      <c r="F2232" s="76" t="s">
        <v>215</v>
      </c>
      <c r="G2232" s="78" t="s">
        <v>891</v>
      </c>
      <c r="H2232" s="78" t="s">
        <v>815</v>
      </c>
      <c r="I2232" s="80">
        <v>152192800</v>
      </c>
      <c r="J2232" s="76" t="s">
        <v>218</v>
      </c>
      <c r="K2232" s="78"/>
      <c r="L2232" s="78" t="s">
        <v>1418</v>
      </c>
      <c r="M2232" s="79"/>
      <c r="N2232" s="79"/>
    </row>
    <row r="2233" spans="6:14" x14ac:dyDescent="0.25">
      <c r="F2233" s="76"/>
      <c r="G2233" s="78"/>
      <c r="H2233" s="78"/>
      <c r="I2233" s="78"/>
      <c r="J2233" s="76"/>
      <c r="K2233" s="76" t="s">
        <v>220</v>
      </c>
      <c r="L2233" s="78"/>
      <c r="M2233" s="79"/>
      <c r="N2233" s="79"/>
    </row>
    <row r="2234" spans="6:14" x14ac:dyDescent="0.25">
      <c r="F2234" s="76" t="s">
        <v>221</v>
      </c>
      <c r="G2234" s="78" t="s">
        <v>162</v>
      </c>
      <c r="H2234" s="78"/>
      <c r="I2234" s="78"/>
      <c r="J2234" s="76"/>
      <c r="K2234" s="76" t="s">
        <v>222</v>
      </c>
      <c r="L2234" s="78" t="s">
        <v>1419</v>
      </c>
      <c r="M2234" s="79"/>
      <c r="N2234" s="79"/>
    </row>
    <row r="2235" spans="6:14" x14ac:dyDescent="0.25">
      <c r="F2235" s="78"/>
      <c r="G2235" s="78"/>
      <c r="H2235" s="78"/>
      <c r="I2235" s="78"/>
      <c r="J2235" s="78"/>
      <c r="K2235" s="78"/>
      <c r="L2235" s="78"/>
      <c r="M2235" s="79"/>
      <c r="N2235" s="79"/>
    </row>
    <row r="2236" spans="6:14" x14ac:dyDescent="0.25">
      <c r="F2236" s="76" t="s">
        <v>209</v>
      </c>
      <c r="G2236" s="77">
        <v>9117421</v>
      </c>
      <c r="H2236" s="78"/>
      <c r="I2236" s="78"/>
      <c r="J2236" s="76"/>
      <c r="K2236" s="76" t="s">
        <v>123</v>
      </c>
      <c r="L2236" s="78" t="s">
        <v>1420</v>
      </c>
      <c r="M2236" s="79"/>
      <c r="N2236" s="79"/>
    </row>
    <row r="2237" spans="6:14" x14ac:dyDescent="0.25">
      <c r="F2237" s="76" t="s">
        <v>211</v>
      </c>
      <c r="G2237" s="78" t="s">
        <v>636</v>
      </c>
      <c r="H2237" s="78"/>
      <c r="I2237" s="78"/>
      <c r="J2237" s="76"/>
      <c r="K2237" s="76" t="s">
        <v>213</v>
      </c>
      <c r="L2237" s="78" t="s">
        <v>637</v>
      </c>
      <c r="M2237" s="79"/>
      <c r="N2237" s="79"/>
    </row>
    <row r="2238" spans="6:14" x14ac:dyDescent="0.25">
      <c r="F2238" s="76" t="s">
        <v>215</v>
      </c>
      <c r="G2238" s="78" t="s">
        <v>638</v>
      </c>
      <c r="H2238" s="78" t="s">
        <v>639</v>
      </c>
      <c r="I2238" s="80">
        <v>891346245</v>
      </c>
      <c r="J2238" s="76" t="s">
        <v>218</v>
      </c>
      <c r="K2238" s="78"/>
      <c r="L2238" s="78" t="s">
        <v>640</v>
      </c>
      <c r="M2238" s="79"/>
      <c r="N2238" s="79"/>
    </row>
    <row r="2239" spans="6:14" x14ac:dyDescent="0.25">
      <c r="F2239" s="76"/>
      <c r="G2239" s="78"/>
      <c r="H2239" s="78"/>
      <c r="I2239" s="78"/>
      <c r="J2239" s="76"/>
      <c r="K2239" s="76" t="s">
        <v>220</v>
      </c>
      <c r="L2239" s="78"/>
      <c r="M2239" s="79"/>
      <c r="N2239" s="79"/>
    </row>
    <row r="2240" spans="6:14" x14ac:dyDescent="0.25">
      <c r="F2240" s="76" t="s">
        <v>221</v>
      </c>
      <c r="G2240" s="78" t="s">
        <v>162</v>
      </c>
      <c r="H2240" s="78"/>
      <c r="I2240" s="78"/>
      <c r="J2240" s="76"/>
      <c r="K2240" s="76" t="s">
        <v>222</v>
      </c>
      <c r="L2240" s="78" t="s">
        <v>651</v>
      </c>
      <c r="M2240" s="79"/>
      <c r="N2240" s="79"/>
    </row>
    <row r="2241" spans="6:14" x14ac:dyDescent="0.25">
      <c r="F2241" s="78"/>
      <c r="G2241" s="78"/>
      <c r="H2241" s="78"/>
      <c r="I2241" s="78"/>
      <c r="J2241" s="78"/>
      <c r="K2241" s="78"/>
      <c r="L2241" s="78"/>
      <c r="M2241" s="79"/>
      <c r="N2241" s="79"/>
    </row>
    <row r="2242" spans="6:14" x14ac:dyDescent="0.25">
      <c r="F2242" s="78"/>
      <c r="G2242" s="78"/>
      <c r="H2242" s="78"/>
      <c r="I2242" s="78"/>
      <c r="J2242" s="81" t="s">
        <v>262</v>
      </c>
      <c r="K2242" s="82">
        <v>45</v>
      </c>
      <c r="L2242" s="81" t="s">
        <v>263</v>
      </c>
      <c r="M2242" s="79"/>
      <c r="N2242" s="79"/>
    </row>
    <row r="2243" spans="6:14" x14ac:dyDescent="0.25">
      <c r="F2243" s="78"/>
      <c r="G2243" s="78"/>
      <c r="H2243" s="78"/>
      <c r="I2243" s="78"/>
      <c r="J2243" s="78"/>
      <c r="K2243" s="78"/>
      <c r="L2243" s="78"/>
      <c r="M2243" s="79"/>
      <c r="N2243" s="79"/>
    </row>
    <row r="2244" spans="6:14" x14ac:dyDescent="0.25">
      <c r="F2244" s="76"/>
      <c r="G2244" s="76"/>
      <c r="H2244" s="76"/>
      <c r="I2244" s="78"/>
      <c r="J2244" s="78"/>
      <c r="K2244" s="78"/>
      <c r="L2244" s="78"/>
      <c r="M2244" s="79"/>
      <c r="N2244" s="79"/>
    </row>
    <row r="2245" spans="6:14" x14ac:dyDescent="0.25">
      <c r="F2245" s="78" t="s">
        <v>264</v>
      </c>
      <c r="G2245" s="78"/>
      <c r="H2245" s="78"/>
      <c r="I2245" s="78"/>
      <c r="J2245" s="78"/>
      <c r="K2245" s="78"/>
      <c r="L2245" s="78"/>
      <c r="M2245" s="79"/>
      <c r="N2245" s="79"/>
    </row>
    <row r="2246" spans="6:14" x14ac:dyDescent="0.25">
      <c r="F2246" s="78" t="s">
        <v>265</v>
      </c>
      <c r="G2246" s="78"/>
      <c r="H2246" s="78"/>
      <c r="I2246" s="78"/>
      <c r="J2246" s="78"/>
      <c r="K2246" s="78"/>
      <c r="L2246" s="78"/>
      <c r="M2246" s="79"/>
      <c r="N2246" s="79"/>
    </row>
    <row r="2247" spans="6:14" x14ac:dyDescent="0.25">
      <c r="F2247" s="78"/>
      <c r="G2247" s="78"/>
      <c r="H2247" s="78"/>
      <c r="I2247" s="78"/>
      <c r="J2247" s="78"/>
      <c r="K2247" s="78"/>
      <c r="L2247" s="78"/>
      <c r="M2247" s="79"/>
      <c r="N2247" s="79"/>
    </row>
    <row r="2248" spans="6:14" x14ac:dyDescent="0.25">
      <c r="F2248" s="76" t="s">
        <v>209</v>
      </c>
      <c r="G2248" s="77">
        <v>9131021</v>
      </c>
      <c r="H2248" s="78"/>
      <c r="I2248" s="78"/>
      <c r="J2248" s="76"/>
      <c r="K2248" s="76" t="s">
        <v>123</v>
      </c>
      <c r="L2248" s="78" t="s">
        <v>1421</v>
      </c>
      <c r="M2248" s="79"/>
      <c r="N2248" s="79"/>
    </row>
    <row r="2249" spans="6:14" x14ac:dyDescent="0.25">
      <c r="F2249" s="76" t="s">
        <v>211</v>
      </c>
      <c r="G2249" s="78" t="s">
        <v>1422</v>
      </c>
      <c r="H2249" s="78"/>
      <c r="I2249" s="78"/>
      <c r="J2249" s="76"/>
      <c r="K2249" s="76" t="s">
        <v>213</v>
      </c>
      <c r="L2249" s="78" t="s">
        <v>1423</v>
      </c>
      <c r="M2249" s="79"/>
      <c r="N2249" s="79"/>
    </row>
    <row r="2250" spans="6:14" x14ac:dyDescent="0.25">
      <c r="F2250" s="76" t="s">
        <v>215</v>
      </c>
      <c r="G2250" s="83" t="s">
        <v>1424</v>
      </c>
      <c r="H2250" s="78" t="s">
        <v>1425</v>
      </c>
      <c r="I2250" s="80">
        <v>291701931</v>
      </c>
      <c r="J2250" s="76" t="s">
        <v>218</v>
      </c>
      <c r="K2250" s="78"/>
      <c r="L2250" s="78" t="s">
        <v>1426</v>
      </c>
      <c r="M2250" s="79"/>
      <c r="N2250" s="79"/>
    </row>
    <row r="2251" spans="6:14" x14ac:dyDescent="0.25">
      <c r="F2251" s="76"/>
      <c r="G2251" s="83" t="s">
        <v>1427</v>
      </c>
      <c r="H2251" s="78"/>
      <c r="I2251" s="78"/>
      <c r="J2251" s="76"/>
      <c r="K2251" s="76" t="s">
        <v>220</v>
      </c>
      <c r="L2251" s="78"/>
      <c r="M2251" s="79"/>
      <c r="N2251" s="79"/>
    </row>
    <row r="2252" spans="6:14" x14ac:dyDescent="0.25">
      <c r="F2252" s="76" t="s">
        <v>221</v>
      </c>
      <c r="G2252" s="78" t="s">
        <v>162</v>
      </c>
      <c r="H2252" s="78"/>
      <c r="I2252" s="78"/>
      <c r="J2252" s="76"/>
      <c r="K2252" s="76" t="s">
        <v>222</v>
      </c>
      <c r="L2252" s="78" t="s">
        <v>1428</v>
      </c>
      <c r="M2252" s="79"/>
      <c r="N2252" s="79"/>
    </row>
    <row r="2253" spans="6:14" x14ac:dyDescent="0.25">
      <c r="F2253" s="78"/>
      <c r="G2253" s="78"/>
      <c r="H2253" s="78"/>
      <c r="I2253" s="78"/>
      <c r="J2253" s="78"/>
      <c r="K2253" s="78"/>
      <c r="L2253" s="78"/>
      <c r="M2253" s="79"/>
      <c r="N2253" s="79"/>
    </row>
    <row r="2254" spans="6:14" x14ac:dyDescent="0.25">
      <c r="F2254" s="76" t="s">
        <v>209</v>
      </c>
      <c r="G2254" s="77">
        <v>9131421</v>
      </c>
      <c r="H2254" s="78"/>
      <c r="I2254" s="78"/>
      <c r="J2254" s="76"/>
      <c r="K2254" s="76" t="s">
        <v>123</v>
      </c>
      <c r="L2254" s="78" t="s">
        <v>1429</v>
      </c>
      <c r="M2254" s="79"/>
      <c r="N2254" s="79"/>
    </row>
    <row r="2255" spans="6:14" x14ac:dyDescent="0.25">
      <c r="F2255" s="76" t="s">
        <v>211</v>
      </c>
      <c r="G2255" s="78" t="s">
        <v>1430</v>
      </c>
      <c r="H2255" s="78"/>
      <c r="I2255" s="78"/>
      <c r="J2255" s="76"/>
      <c r="K2255" s="76" t="s">
        <v>213</v>
      </c>
      <c r="L2255" s="78" t="s">
        <v>1431</v>
      </c>
      <c r="M2255" s="79"/>
      <c r="N2255" s="79"/>
    </row>
    <row r="2256" spans="6:14" x14ac:dyDescent="0.25">
      <c r="F2256" s="76" t="s">
        <v>215</v>
      </c>
      <c r="G2256" s="78" t="s">
        <v>1432</v>
      </c>
      <c r="H2256" s="78" t="s">
        <v>792</v>
      </c>
      <c r="I2256" s="80">
        <v>802281832</v>
      </c>
      <c r="J2256" s="76" t="s">
        <v>218</v>
      </c>
      <c r="K2256" s="78"/>
      <c r="L2256" s="78" t="s">
        <v>1433</v>
      </c>
      <c r="M2256" s="79"/>
      <c r="N2256" s="79"/>
    </row>
    <row r="2257" spans="6:14" x14ac:dyDescent="0.25">
      <c r="F2257" s="76"/>
      <c r="G2257" s="78"/>
      <c r="H2257" s="78"/>
      <c r="I2257" s="78"/>
      <c r="J2257" s="76"/>
      <c r="K2257" s="76" t="s">
        <v>220</v>
      </c>
      <c r="L2257" s="78"/>
      <c r="M2257" s="79"/>
      <c r="N2257" s="79"/>
    </row>
    <row r="2258" spans="6:14" x14ac:dyDescent="0.25">
      <c r="F2258" s="76" t="s">
        <v>221</v>
      </c>
      <c r="G2258" s="78" t="s">
        <v>162</v>
      </c>
      <c r="H2258" s="78"/>
      <c r="I2258" s="78"/>
      <c r="J2258" s="76"/>
      <c r="K2258" s="76" t="s">
        <v>222</v>
      </c>
      <c r="L2258" s="78" t="s">
        <v>1434</v>
      </c>
      <c r="M2258" s="79"/>
      <c r="N2258" s="79"/>
    </row>
    <row r="2259" spans="6:14" x14ac:dyDescent="0.25">
      <c r="F2259" s="78"/>
      <c r="G2259" s="78"/>
      <c r="H2259" s="78"/>
      <c r="I2259" s="78"/>
      <c r="J2259" s="78"/>
      <c r="K2259" s="78"/>
      <c r="L2259" s="78"/>
      <c r="M2259" s="79"/>
      <c r="N2259" s="79"/>
    </row>
    <row r="2260" spans="6:14" x14ac:dyDescent="0.25">
      <c r="F2260" s="76" t="s">
        <v>209</v>
      </c>
      <c r="G2260" s="77">
        <v>9131821</v>
      </c>
      <c r="H2260" s="78"/>
      <c r="I2260" s="78"/>
      <c r="J2260" s="76"/>
      <c r="K2260" s="76" t="s">
        <v>123</v>
      </c>
      <c r="L2260" s="78" t="s">
        <v>1435</v>
      </c>
      <c r="M2260" s="79"/>
      <c r="N2260" s="79"/>
    </row>
    <row r="2261" spans="6:14" x14ac:dyDescent="0.25">
      <c r="F2261" s="76" t="s">
        <v>211</v>
      </c>
      <c r="G2261" s="78" t="s">
        <v>636</v>
      </c>
      <c r="H2261" s="78"/>
      <c r="I2261" s="78"/>
      <c r="J2261" s="76"/>
      <c r="K2261" s="76" t="s">
        <v>213</v>
      </c>
      <c r="L2261" s="78" t="s">
        <v>637</v>
      </c>
      <c r="M2261" s="79"/>
      <c r="N2261" s="79"/>
    </row>
    <row r="2262" spans="6:14" x14ac:dyDescent="0.25">
      <c r="F2262" s="76" t="s">
        <v>215</v>
      </c>
      <c r="G2262" s="78" t="s">
        <v>638</v>
      </c>
      <c r="H2262" s="78" t="s">
        <v>639</v>
      </c>
      <c r="I2262" s="80">
        <v>891346245</v>
      </c>
      <c r="J2262" s="76" t="s">
        <v>218</v>
      </c>
      <c r="K2262" s="78"/>
      <c r="L2262" s="78" t="s">
        <v>640</v>
      </c>
      <c r="M2262" s="79"/>
      <c r="N2262" s="79"/>
    </row>
    <row r="2263" spans="6:14" x14ac:dyDescent="0.25">
      <c r="F2263" s="76"/>
      <c r="G2263" s="78"/>
      <c r="H2263" s="78"/>
      <c r="I2263" s="78"/>
      <c r="J2263" s="76"/>
      <c r="K2263" s="76" t="s">
        <v>220</v>
      </c>
      <c r="L2263" s="78"/>
      <c r="M2263" s="79"/>
      <c r="N2263" s="79"/>
    </row>
    <row r="2264" spans="6:14" x14ac:dyDescent="0.25">
      <c r="F2264" s="76" t="s">
        <v>221</v>
      </c>
      <c r="G2264" s="78" t="s">
        <v>162</v>
      </c>
      <c r="H2264" s="78"/>
      <c r="I2264" s="78"/>
      <c r="J2264" s="76"/>
      <c r="K2264" s="76" t="s">
        <v>222</v>
      </c>
      <c r="L2264" s="78" t="s">
        <v>651</v>
      </c>
      <c r="M2264" s="79"/>
      <c r="N2264" s="79"/>
    </row>
    <row r="2265" spans="6:14" x14ac:dyDescent="0.25">
      <c r="F2265" s="78"/>
      <c r="G2265" s="78"/>
      <c r="H2265" s="78"/>
      <c r="I2265" s="78"/>
      <c r="J2265" s="78"/>
      <c r="K2265" s="78"/>
      <c r="L2265" s="78"/>
      <c r="M2265" s="79"/>
      <c r="N2265" s="79"/>
    </row>
    <row r="2266" spans="6:14" x14ac:dyDescent="0.25">
      <c r="F2266" s="76" t="s">
        <v>209</v>
      </c>
      <c r="G2266" s="77">
        <v>9132021</v>
      </c>
      <c r="H2266" s="78"/>
      <c r="I2266" s="78"/>
      <c r="J2266" s="76"/>
      <c r="K2266" s="76" t="s">
        <v>123</v>
      </c>
      <c r="L2266" s="78" t="s">
        <v>1436</v>
      </c>
      <c r="M2266" s="79"/>
      <c r="N2266" s="79"/>
    </row>
    <row r="2267" spans="6:14" x14ac:dyDescent="0.25">
      <c r="F2267" s="76" t="s">
        <v>211</v>
      </c>
      <c r="G2267" s="78" t="s">
        <v>636</v>
      </c>
      <c r="H2267" s="78"/>
      <c r="I2267" s="78"/>
      <c r="J2267" s="76"/>
      <c r="K2267" s="76" t="s">
        <v>213</v>
      </c>
      <c r="L2267" s="78" t="s">
        <v>637</v>
      </c>
      <c r="M2267" s="79"/>
      <c r="N2267" s="79"/>
    </row>
    <row r="2268" spans="6:14" x14ac:dyDescent="0.25">
      <c r="F2268" s="76" t="s">
        <v>215</v>
      </c>
      <c r="G2268" s="78" t="s">
        <v>638</v>
      </c>
      <c r="H2268" s="78" t="s">
        <v>639</v>
      </c>
      <c r="I2268" s="80">
        <v>891346245</v>
      </c>
      <c r="J2268" s="76" t="s">
        <v>218</v>
      </c>
      <c r="K2268" s="78"/>
      <c r="L2268" s="78" t="s">
        <v>640</v>
      </c>
      <c r="M2268" s="79"/>
      <c r="N2268" s="79"/>
    </row>
    <row r="2269" spans="6:14" x14ac:dyDescent="0.25">
      <c r="F2269" s="76"/>
      <c r="G2269" s="78"/>
      <c r="H2269" s="78"/>
      <c r="I2269" s="78"/>
      <c r="J2269" s="76"/>
      <c r="K2269" s="76" t="s">
        <v>220</v>
      </c>
      <c r="L2269" s="78"/>
      <c r="M2269" s="79"/>
      <c r="N2269" s="79"/>
    </row>
    <row r="2270" spans="6:14" x14ac:dyDescent="0.25">
      <c r="F2270" s="76" t="s">
        <v>221</v>
      </c>
      <c r="G2270" s="78" t="s">
        <v>162</v>
      </c>
      <c r="H2270" s="78"/>
      <c r="I2270" s="78"/>
      <c r="J2270" s="76"/>
      <c r="K2270" s="76" t="s">
        <v>222</v>
      </c>
      <c r="L2270" s="78" t="s">
        <v>651</v>
      </c>
      <c r="M2270" s="79"/>
      <c r="N2270" s="79"/>
    </row>
    <row r="2271" spans="6:14" x14ac:dyDescent="0.25">
      <c r="F2271" s="78"/>
      <c r="G2271" s="78"/>
      <c r="H2271" s="78"/>
      <c r="I2271" s="78"/>
      <c r="J2271" s="78"/>
      <c r="K2271" s="78"/>
      <c r="L2271" s="78"/>
      <c r="M2271" s="79"/>
      <c r="N2271" s="79"/>
    </row>
    <row r="2272" spans="6:14" x14ac:dyDescent="0.25">
      <c r="F2272" s="76" t="s">
        <v>209</v>
      </c>
      <c r="G2272" s="77">
        <v>9132321</v>
      </c>
      <c r="H2272" s="78"/>
      <c r="I2272" s="78"/>
      <c r="J2272" s="76"/>
      <c r="K2272" s="76" t="s">
        <v>123</v>
      </c>
      <c r="L2272" s="78" t="s">
        <v>1437</v>
      </c>
      <c r="M2272" s="79"/>
      <c r="N2272" s="79"/>
    </row>
    <row r="2273" spans="6:14" x14ac:dyDescent="0.25">
      <c r="F2273" s="76" t="s">
        <v>211</v>
      </c>
      <c r="G2273" s="78" t="s">
        <v>636</v>
      </c>
      <c r="H2273" s="78"/>
      <c r="I2273" s="78"/>
      <c r="J2273" s="76"/>
      <c r="K2273" s="76" t="s">
        <v>213</v>
      </c>
      <c r="L2273" s="78" t="s">
        <v>637</v>
      </c>
      <c r="M2273" s="79"/>
      <c r="N2273" s="79"/>
    </row>
    <row r="2274" spans="6:14" x14ac:dyDescent="0.25">
      <c r="F2274" s="76" t="s">
        <v>215</v>
      </c>
      <c r="G2274" s="78" t="s">
        <v>638</v>
      </c>
      <c r="H2274" s="78" t="s">
        <v>639</v>
      </c>
      <c r="I2274" s="80">
        <v>891346245</v>
      </c>
      <c r="J2274" s="76" t="s">
        <v>218</v>
      </c>
      <c r="K2274" s="78"/>
      <c r="L2274" s="78" t="s">
        <v>363</v>
      </c>
      <c r="M2274" s="79"/>
      <c r="N2274" s="79"/>
    </row>
    <row r="2275" spans="6:14" x14ac:dyDescent="0.25">
      <c r="F2275" s="76"/>
      <c r="G2275" s="78"/>
      <c r="H2275" s="78"/>
      <c r="I2275" s="78"/>
      <c r="J2275" s="76"/>
      <c r="K2275" s="76" t="s">
        <v>220</v>
      </c>
      <c r="L2275" s="78"/>
      <c r="M2275" s="79"/>
      <c r="N2275" s="79"/>
    </row>
    <row r="2276" spans="6:14" x14ac:dyDescent="0.25">
      <c r="F2276" s="76" t="s">
        <v>221</v>
      </c>
      <c r="G2276" s="78" t="s">
        <v>162</v>
      </c>
      <c r="H2276" s="78"/>
      <c r="I2276" s="78"/>
      <c r="J2276" s="76"/>
      <c r="K2276" s="76" t="s">
        <v>222</v>
      </c>
      <c r="L2276" s="78" t="s">
        <v>162</v>
      </c>
      <c r="M2276" s="79"/>
      <c r="N2276" s="79"/>
    </row>
    <row r="2277" spans="6:14" x14ac:dyDescent="0.25">
      <c r="F2277" s="78"/>
      <c r="G2277" s="78"/>
      <c r="H2277" s="78"/>
      <c r="I2277" s="78"/>
      <c r="J2277" s="78"/>
      <c r="K2277" s="78"/>
      <c r="L2277" s="78"/>
      <c r="M2277" s="79"/>
      <c r="N2277" s="79"/>
    </row>
    <row r="2278" spans="6:14" x14ac:dyDescent="0.25">
      <c r="F2278" s="76" t="s">
        <v>209</v>
      </c>
      <c r="G2278" s="77">
        <v>9132421</v>
      </c>
      <c r="H2278" s="78"/>
      <c r="I2278" s="78"/>
      <c r="J2278" s="76"/>
      <c r="K2278" s="76" t="s">
        <v>123</v>
      </c>
      <c r="L2278" s="78" t="s">
        <v>1438</v>
      </c>
      <c r="M2278" s="79"/>
      <c r="N2278" s="79"/>
    </row>
    <row r="2279" spans="6:14" x14ac:dyDescent="0.25">
      <c r="F2279" s="76" t="s">
        <v>211</v>
      </c>
      <c r="G2279" s="78" t="s">
        <v>918</v>
      </c>
      <c r="H2279" s="78"/>
      <c r="I2279" s="78"/>
      <c r="J2279" s="76"/>
      <c r="K2279" s="76" t="s">
        <v>213</v>
      </c>
      <c r="L2279" s="78" t="s">
        <v>919</v>
      </c>
      <c r="M2279" s="79"/>
      <c r="N2279" s="79"/>
    </row>
    <row r="2280" spans="6:14" x14ac:dyDescent="0.25">
      <c r="F2280" s="76" t="s">
        <v>215</v>
      </c>
      <c r="G2280" s="83" t="s">
        <v>920</v>
      </c>
      <c r="H2280" s="78" t="s">
        <v>646</v>
      </c>
      <c r="I2280" s="80">
        <v>605155650</v>
      </c>
      <c r="J2280" s="76" t="s">
        <v>218</v>
      </c>
      <c r="K2280" s="78"/>
      <c r="L2280" s="78" t="s">
        <v>363</v>
      </c>
      <c r="M2280" s="79"/>
      <c r="N2280" s="79"/>
    </row>
    <row r="2281" spans="6:14" x14ac:dyDescent="0.25">
      <c r="F2281" s="76"/>
      <c r="G2281" s="83" t="s">
        <v>807</v>
      </c>
      <c r="H2281" s="78"/>
      <c r="I2281" s="78"/>
      <c r="J2281" s="76"/>
      <c r="K2281" s="76" t="s">
        <v>220</v>
      </c>
      <c r="L2281" s="78"/>
      <c r="M2281" s="79"/>
      <c r="N2281" s="79"/>
    </row>
    <row r="2282" spans="6:14" x14ac:dyDescent="0.25">
      <c r="F2282" s="76" t="s">
        <v>221</v>
      </c>
      <c r="G2282" s="78" t="s">
        <v>162</v>
      </c>
      <c r="H2282" s="78"/>
      <c r="I2282" s="78"/>
      <c r="J2282" s="76"/>
      <c r="K2282" s="76" t="s">
        <v>222</v>
      </c>
      <c r="L2282" s="78" t="s">
        <v>162</v>
      </c>
      <c r="M2282" s="79"/>
      <c r="N2282" s="79"/>
    </row>
    <row r="2283" spans="6:14" x14ac:dyDescent="0.25">
      <c r="F2283" s="78"/>
      <c r="G2283" s="78"/>
      <c r="H2283" s="78"/>
      <c r="I2283" s="78"/>
      <c r="J2283" s="78"/>
      <c r="K2283" s="78"/>
      <c r="L2283" s="78"/>
      <c r="M2283" s="79"/>
      <c r="N2283" s="79"/>
    </row>
    <row r="2284" spans="6:14" x14ac:dyDescent="0.25">
      <c r="F2284" s="76" t="s">
        <v>209</v>
      </c>
      <c r="G2284" s="77">
        <v>9132521</v>
      </c>
      <c r="H2284" s="78"/>
      <c r="I2284" s="78"/>
      <c r="J2284" s="76"/>
      <c r="K2284" s="76" t="s">
        <v>123</v>
      </c>
      <c r="L2284" s="78" t="s">
        <v>1439</v>
      </c>
      <c r="M2284" s="79"/>
      <c r="N2284" s="79"/>
    </row>
    <row r="2285" spans="6:14" x14ac:dyDescent="0.25">
      <c r="F2285" s="76" t="s">
        <v>211</v>
      </c>
      <c r="G2285" s="83" t="s">
        <v>677</v>
      </c>
      <c r="H2285" s="83"/>
      <c r="I2285" s="83"/>
      <c r="J2285" s="78"/>
      <c r="K2285" s="78"/>
      <c r="L2285" s="78"/>
      <c r="M2285" s="79"/>
      <c r="N2285" s="79"/>
    </row>
    <row r="2286" spans="6:14" x14ac:dyDescent="0.25">
      <c r="F2286" s="76"/>
      <c r="G2286" s="83" t="s">
        <v>362</v>
      </c>
      <c r="H2286" s="83"/>
      <c r="I2286" s="83"/>
      <c r="J2286" s="76"/>
      <c r="K2286" s="76" t="s">
        <v>213</v>
      </c>
      <c r="L2286" s="78" t="s">
        <v>637</v>
      </c>
      <c r="M2286" s="79"/>
      <c r="N2286" s="79"/>
    </row>
    <row r="2287" spans="6:14" x14ac:dyDescent="0.25">
      <c r="F2287" s="76" t="s">
        <v>215</v>
      </c>
      <c r="G2287" s="78" t="s">
        <v>638</v>
      </c>
      <c r="H2287" s="78" t="s">
        <v>639</v>
      </c>
      <c r="I2287" s="80">
        <v>891346245</v>
      </c>
      <c r="J2287" s="76" t="s">
        <v>218</v>
      </c>
      <c r="K2287" s="78"/>
      <c r="L2287" s="78" t="s">
        <v>363</v>
      </c>
      <c r="M2287" s="79"/>
      <c r="N2287" s="79"/>
    </row>
    <row r="2288" spans="6:14" x14ac:dyDescent="0.25">
      <c r="F2288" s="76"/>
      <c r="G2288" s="78"/>
      <c r="H2288" s="78"/>
      <c r="I2288" s="78"/>
      <c r="J2288" s="76"/>
      <c r="K2288" s="76" t="s">
        <v>220</v>
      </c>
      <c r="L2288" s="78"/>
      <c r="M2288" s="79"/>
      <c r="N2288" s="79"/>
    </row>
    <row r="2289" spans="6:14" x14ac:dyDescent="0.25">
      <c r="F2289" s="76" t="s">
        <v>221</v>
      </c>
      <c r="G2289" s="78" t="s">
        <v>162</v>
      </c>
      <c r="H2289" s="78"/>
      <c r="I2289" s="78"/>
      <c r="J2289" s="76"/>
      <c r="K2289" s="76" t="s">
        <v>222</v>
      </c>
      <c r="L2289" s="78" t="s">
        <v>162</v>
      </c>
      <c r="M2289" s="79"/>
      <c r="N2289" s="79"/>
    </row>
    <row r="2290" spans="6:14" x14ac:dyDescent="0.25">
      <c r="F2290" s="78"/>
      <c r="G2290" s="78"/>
      <c r="H2290" s="78"/>
      <c r="I2290" s="78"/>
      <c r="J2290" s="78"/>
      <c r="K2290" s="78"/>
      <c r="L2290" s="78"/>
      <c r="M2290" s="79"/>
      <c r="N2290" s="79"/>
    </row>
    <row r="2291" spans="6:14" x14ac:dyDescent="0.25">
      <c r="F2291" s="78"/>
      <c r="G2291" s="78"/>
      <c r="H2291" s="78"/>
      <c r="I2291" s="78"/>
      <c r="J2291" s="81" t="s">
        <v>262</v>
      </c>
      <c r="K2291" s="82">
        <v>46</v>
      </c>
      <c r="L2291" s="81" t="s">
        <v>263</v>
      </c>
      <c r="M2291" s="79"/>
      <c r="N2291" s="79"/>
    </row>
    <row r="2292" spans="6:14" x14ac:dyDescent="0.25">
      <c r="F2292" s="78"/>
      <c r="G2292" s="78"/>
      <c r="H2292" s="78"/>
      <c r="I2292" s="78"/>
      <c r="J2292" s="78"/>
      <c r="K2292" s="78"/>
      <c r="L2292" s="78"/>
      <c r="M2292" s="79"/>
      <c r="N2292" s="79"/>
    </row>
    <row r="2293" spans="6:14" x14ac:dyDescent="0.25">
      <c r="F2293" s="76"/>
      <c r="G2293" s="76"/>
      <c r="H2293" s="76"/>
      <c r="I2293" s="78"/>
      <c r="J2293" s="78"/>
      <c r="K2293" s="78"/>
      <c r="L2293" s="78"/>
      <c r="M2293" s="79"/>
      <c r="N2293" s="79"/>
    </row>
    <row r="2294" spans="6:14" x14ac:dyDescent="0.25">
      <c r="F2294" s="78" t="s">
        <v>264</v>
      </c>
      <c r="G2294" s="78"/>
      <c r="H2294" s="78"/>
      <c r="I2294" s="78"/>
      <c r="J2294" s="78"/>
      <c r="K2294" s="78"/>
      <c r="L2294" s="78"/>
      <c r="M2294" s="79"/>
      <c r="N2294" s="79"/>
    </row>
    <row r="2295" spans="6:14" x14ac:dyDescent="0.25">
      <c r="F2295" s="78" t="s">
        <v>265</v>
      </c>
      <c r="G2295" s="78"/>
      <c r="H2295" s="78"/>
      <c r="I2295" s="78"/>
      <c r="J2295" s="78"/>
      <c r="K2295" s="78"/>
      <c r="L2295" s="78"/>
      <c r="M2295" s="79"/>
      <c r="N2295" s="79"/>
    </row>
    <row r="2296" spans="6:14" x14ac:dyDescent="0.25">
      <c r="F2296" s="78"/>
      <c r="G2296" s="78"/>
      <c r="H2296" s="78"/>
      <c r="I2296" s="78"/>
      <c r="J2296" s="78"/>
      <c r="K2296" s="78"/>
      <c r="L2296" s="78"/>
      <c r="M2296" s="79"/>
      <c r="N2296" s="79"/>
    </row>
    <row r="2297" spans="6:14" x14ac:dyDescent="0.25">
      <c r="F2297" s="76" t="s">
        <v>209</v>
      </c>
      <c r="G2297" s="77">
        <v>9132721</v>
      </c>
      <c r="H2297" s="78"/>
      <c r="I2297" s="78"/>
      <c r="J2297" s="76"/>
      <c r="K2297" s="76" t="s">
        <v>123</v>
      </c>
      <c r="L2297" s="78" t="s">
        <v>1440</v>
      </c>
      <c r="M2297" s="79"/>
      <c r="N2297" s="79"/>
    </row>
    <row r="2298" spans="6:14" x14ac:dyDescent="0.25">
      <c r="F2298" s="76" t="s">
        <v>211</v>
      </c>
      <c r="G2298" s="78" t="s">
        <v>1441</v>
      </c>
      <c r="H2298" s="78"/>
      <c r="I2298" s="78"/>
      <c r="J2298" s="76"/>
      <c r="K2298" s="76" t="s">
        <v>213</v>
      </c>
      <c r="L2298" s="78" t="s">
        <v>1442</v>
      </c>
      <c r="M2298" s="79"/>
      <c r="N2298" s="79"/>
    </row>
    <row r="2299" spans="6:14" x14ac:dyDescent="0.25">
      <c r="F2299" s="76" t="s">
        <v>215</v>
      </c>
      <c r="G2299" s="78" t="s">
        <v>1443</v>
      </c>
      <c r="H2299" s="78" t="s">
        <v>1020</v>
      </c>
      <c r="I2299" s="78" t="s">
        <v>1444</v>
      </c>
      <c r="J2299" s="76" t="s">
        <v>218</v>
      </c>
      <c r="K2299" s="78"/>
      <c r="L2299" s="78" t="s">
        <v>1445</v>
      </c>
      <c r="M2299" s="79"/>
      <c r="N2299" s="79"/>
    </row>
    <row r="2300" spans="6:14" x14ac:dyDescent="0.25">
      <c r="F2300" s="76"/>
      <c r="G2300" s="78"/>
      <c r="H2300" s="78"/>
      <c r="I2300" s="78"/>
      <c r="J2300" s="76"/>
      <c r="K2300" s="76" t="s">
        <v>220</v>
      </c>
      <c r="L2300" s="78"/>
      <c r="M2300" s="79"/>
      <c r="N2300" s="79"/>
    </row>
    <row r="2301" spans="6:14" x14ac:dyDescent="0.25">
      <c r="F2301" s="76" t="s">
        <v>221</v>
      </c>
      <c r="G2301" s="78" t="s">
        <v>162</v>
      </c>
      <c r="H2301" s="78"/>
      <c r="I2301" s="78"/>
      <c r="J2301" s="76"/>
      <c r="K2301" s="76" t="s">
        <v>222</v>
      </c>
      <c r="L2301" s="78" t="s">
        <v>1446</v>
      </c>
      <c r="M2301" s="79"/>
      <c r="N2301" s="79"/>
    </row>
    <row r="2302" spans="6:14" x14ac:dyDescent="0.25">
      <c r="F2302" s="78"/>
      <c r="G2302" s="78"/>
      <c r="H2302" s="78"/>
      <c r="I2302" s="78"/>
      <c r="J2302" s="78"/>
      <c r="K2302" s="78"/>
      <c r="L2302" s="78"/>
      <c r="M2302" s="79"/>
      <c r="N2302" s="79"/>
    </row>
    <row r="2303" spans="6:14" x14ac:dyDescent="0.25">
      <c r="F2303" s="76" t="s">
        <v>209</v>
      </c>
      <c r="G2303" s="77">
        <v>9132921</v>
      </c>
      <c r="H2303" s="78"/>
      <c r="I2303" s="78"/>
      <c r="J2303" s="76"/>
      <c r="K2303" s="76" t="s">
        <v>123</v>
      </c>
      <c r="L2303" s="78" t="s">
        <v>1447</v>
      </c>
      <c r="M2303" s="79"/>
      <c r="N2303" s="79"/>
    </row>
    <row r="2304" spans="6:14" x14ac:dyDescent="0.25">
      <c r="F2304" s="76" t="s">
        <v>211</v>
      </c>
      <c r="G2304" s="78" t="s">
        <v>1292</v>
      </c>
      <c r="H2304" s="78"/>
      <c r="I2304" s="78"/>
      <c r="J2304" s="76"/>
      <c r="K2304" s="76" t="s">
        <v>213</v>
      </c>
      <c r="L2304" s="78" t="s">
        <v>687</v>
      </c>
      <c r="M2304" s="79"/>
      <c r="N2304" s="79"/>
    </row>
    <row r="2305" spans="6:14" x14ac:dyDescent="0.25">
      <c r="F2305" s="76" t="s">
        <v>215</v>
      </c>
      <c r="G2305" s="83" t="s">
        <v>688</v>
      </c>
      <c r="H2305" s="78" t="s">
        <v>234</v>
      </c>
      <c r="I2305" s="80">
        <v>970358612</v>
      </c>
      <c r="J2305" s="76" t="s">
        <v>218</v>
      </c>
      <c r="K2305" s="78"/>
      <c r="L2305" s="78" t="s">
        <v>363</v>
      </c>
      <c r="M2305" s="79"/>
      <c r="N2305" s="79"/>
    </row>
    <row r="2306" spans="6:14" x14ac:dyDescent="0.25">
      <c r="F2306" s="76"/>
      <c r="G2306" s="83" t="s">
        <v>690</v>
      </c>
      <c r="H2306" s="78"/>
      <c r="I2306" s="78"/>
      <c r="J2306" s="76"/>
      <c r="K2306" s="76" t="s">
        <v>220</v>
      </c>
      <c r="L2306" s="78"/>
      <c r="M2306" s="79"/>
      <c r="N2306" s="79"/>
    </row>
    <row r="2307" spans="6:14" x14ac:dyDescent="0.25">
      <c r="F2307" s="76" t="s">
        <v>221</v>
      </c>
      <c r="G2307" s="78" t="s">
        <v>162</v>
      </c>
      <c r="H2307" s="78"/>
      <c r="I2307" s="78"/>
      <c r="J2307" s="76"/>
      <c r="K2307" s="76" t="s">
        <v>222</v>
      </c>
      <c r="L2307" s="78" t="s">
        <v>162</v>
      </c>
      <c r="M2307" s="79"/>
      <c r="N2307" s="79"/>
    </row>
    <row r="2308" spans="6:14" x14ac:dyDescent="0.25">
      <c r="F2308" s="78"/>
      <c r="G2308" s="78"/>
      <c r="H2308" s="78"/>
      <c r="I2308" s="78"/>
      <c r="J2308" s="78"/>
      <c r="K2308" s="78"/>
      <c r="L2308" s="78"/>
      <c r="M2308" s="79"/>
      <c r="N2308" s="79"/>
    </row>
    <row r="2309" spans="6:14" x14ac:dyDescent="0.25">
      <c r="F2309" s="76" t="s">
        <v>209</v>
      </c>
      <c r="G2309" s="77">
        <v>9133021</v>
      </c>
      <c r="H2309" s="78"/>
      <c r="I2309" s="78"/>
      <c r="J2309" s="76"/>
      <c r="K2309" s="76" t="s">
        <v>123</v>
      </c>
      <c r="L2309" s="78" t="s">
        <v>1448</v>
      </c>
      <c r="M2309" s="79"/>
      <c r="N2309" s="79"/>
    </row>
    <row r="2310" spans="6:14" x14ac:dyDescent="0.25">
      <c r="F2310" s="76" t="s">
        <v>211</v>
      </c>
      <c r="G2310" s="78" t="s">
        <v>257</v>
      </c>
      <c r="H2310" s="78"/>
      <c r="I2310" s="78"/>
      <c r="J2310" s="76"/>
      <c r="K2310" s="76" t="s">
        <v>213</v>
      </c>
      <c r="L2310" s="78" t="s">
        <v>687</v>
      </c>
      <c r="M2310" s="79"/>
      <c r="N2310" s="79"/>
    </row>
    <row r="2311" spans="6:14" x14ac:dyDescent="0.25">
      <c r="F2311" s="76" t="s">
        <v>215</v>
      </c>
      <c r="G2311" s="83" t="s">
        <v>688</v>
      </c>
      <c r="H2311" s="78" t="s">
        <v>234</v>
      </c>
      <c r="I2311" s="80">
        <v>970358612</v>
      </c>
      <c r="J2311" s="76" t="s">
        <v>218</v>
      </c>
      <c r="K2311" s="78"/>
      <c r="L2311" s="78" t="s">
        <v>1449</v>
      </c>
      <c r="M2311" s="79"/>
      <c r="N2311" s="79"/>
    </row>
    <row r="2312" spans="6:14" x14ac:dyDescent="0.25">
      <c r="F2312" s="76"/>
      <c r="G2312" s="83" t="s">
        <v>690</v>
      </c>
      <c r="H2312" s="78"/>
      <c r="I2312" s="78"/>
      <c r="J2312" s="76"/>
      <c r="K2312" s="76" t="s">
        <v>220</v>
      </c>
      <c r="L2312" s="78"/>
      <c r="M2312" s="79"/>
      <c r="N2312" s="79"/>
    </row>
    <row r="2313" spans="6:14" x14ac:dyDescent="0.25">
      <c r="F2313" s="76" t="s">
        <v>221</v>
      </c>
      <c r="G2313" s="78" t="s">
        <v>162</v>
      </c>
      <c r="H2313" s="78"/>
      <c r="I2313" s="78"/>
      <c r="J2313" s="76"/>
      <c r="K2313" s="76" t="s">
        <v>222</v>
      </c>
      <c r="L2313" s="78" t="s">
        <v>1450</v>
      </c>
      <c r="M2313" s="79"/>
      <c r="N2313" s="79"/>
    </row>
    <row r="2314" spans="6:14" x14ac:dyDescent="0.25">
      <c r="F2314" s="78"/>
      <c r="G2314" s="78"/>
      <c r="H2314" s="78"/>
      <c r="I2314" s="78"/>
      <c r="J2314" s="78"/>
      <c r="K2314" s="78"/>
      <c r="L2314" s="78"/>
      <c r="M2314" s="79"/>
      <c r="N2314" s="79"/>
    </row>
    <row r="2315" spans="6:14" x14ac:dyDescent="0.25">
      <c r="F2315" s="76" t="s">
        <v>209</v>
      </c>
      <c r="G2315" s="77">
        <v>9133521</v>
      </c>
      <c r="H2315" s="78"/>
      <c r="I2315" s="78"/>
      <c r="J2315" s="76"/>
      <c r="K2315" s="76" t="s">
        <v>123</v>
      </c>
      <c r="L2315" s="78" t="s">
        <v>1451</v>
      </c>
      <c r="M2315" s="79"/>
      <c r="N2315" s="79"/>
    </row>
    <row r="2316" spans="6:14" x14ac:dyDescent="0.25">
      <c r="F2316" s="76" t="s">
        <v>211</v>
      </c>
      <c r="G2316" s="78" t="s">
        <v>636</v>
      </c>
      <c r="H2316" s="78"/>
      <c r="I2316" s="78"/>
      <c r="J2316" s="76"/>
      <c r="K2316" s="76" t="s">
        <v>213</v>
      </c>
      <c r="L2316" s="78" t="s">
        <v>637</v>
      </c>
      <c r="M2316" s="79"/>
      <c r="N2316" s="79"/>
    </row>
    <row r="2317" spans="6:14" x14ac:dyDescent="0.25">
      <c r="F2317" s="76" t="s">
        <v>215</v>
      </c>
      <c r="G2317" s="78" t="s">
        <v>638</v>
      </c>
      <c r="H2317" s="78" t="s">
        <v>639</v>
      </c>
      <c r="I2317" s="80">
        <v>891346245</v>
      </c>
      <c r="J2317" s="76" t="s">
        <v>218</v>
      </c>
      <c r="K2317" s="78"/>
      <c r="L2317" s="78" t="s">
        <v>1167</v>
      </c>
      <c r="M2317" s="79"/>
      <c r="N2317" s="79"/>
    </row>
    <row r="2318" spans="6:14" x14ac:dyDescent="0.25">
      <c r="F2318" s="76"/>
      <c r="G2318" s="78"/>
      <c r="H2318" s="78"/>
      <c r="I2318" s="78"/>
      <c r="J2318" s="76"/>
      <c r="K2318" s="76" t="s">
        <v>220</v>
      </c>
      <c r="L2318" s="78"/>
      <c r="M2318" s="79"/>
      <c r="N2318" s="79"/>
    </row>
    <row r="2319" spans="6:14" x14ac:dyDescent="0.25">
      <c r="F2319" s="76" t="s">
        <v>221</v>
      </c>
      <c r="G2319" s="78" t="s">
        <v>162</v>
      </c>
      <c r="H2319" s="78"/>
      <c r="I2319" s="78"/>
      <c r="J2319" s="76"/>
      <c r="K2319" s="76" t="s">
        <v>222</v>
      </c>
      <c r="L2319" s="78" t="s">
        <v>651</v>
      </c>
      <c r="M2319" s="79"/>
      <c r="N2319" s="79"/>
    </row>
    <row r="2320" spans="6:14" x14ac:dyDescent="0.25">
      <c r="F2320" s="78"/>
      <c r="G2320" s="78"/>
      <c r="H2320" s="78"/>
      <c r="I2320" s="78"/>
      <c r="J2320" s="78"/>
      <c r="K2320" s="78"/>
      <c r="L2320" s="78"/>
      <c r="M2320" s="79"/>
      <c r="N2320" s="79"/>
    </row>
    <row r="2321" spans="6:14" x14ac:dyDescent="0.25">
      <c r="F2321" s="76" t="s">
        <v>209</v>
      </c>
      <c r="G2321" s="77">
        <v>9133721</v>
      </c>
      <c r="H2321" s="78"/>
      <c r="I2321" s="78"/>
      <c r="J2321" s="76"/>
      <c r="K2321" s="76" t="s">
        <v>123</v>
      </c>
      <c r="L2321" s="78" t="s">
        <v>1452</v>
      </c>
      <c r="M2321" s="79"/>
      <c r="N2321" s="79"/>
    </row>
    <row r="2322" spans="6:14" x14ac:dyDescent="0.25">
      <c r="F2322" s="76" t="s">
        <v>211</v>
      </c>
      <c r="G2322" s="78" t="s">
        <v>1453</v>
      </c>
      <c r="H2322" s="78"/>
      <c r="I2322" s="78"/>
      <c r="J2322" s="76"/>
      <c r="K2322" s="76" t="s">
        <v>213</v>
      </c>
      <c r="L2322" s="78" t="s">
        <v>1454</v>
      </c>
      <c r="M2322" s="79"/>
      <c r="N2322" s="79"/>
    </row>
    <row r="2323" spans="6:14" x14ac:dyDescent="0.25">
      <c r="F2323" s="76" t="s">
        <v>215</v>
      </c>
      <c r="G2323" s="78" t="s">
        <v>1455</v>
      </c>
      <c r="H2323" s="78" t="s">
        <v>358</v>
      </c>
      <c r="I2323" s="80">
        <v>779020379</v>
      </c>
      <c r="J2323" s="76" t="s">
        <v>218</v>
      </c>
      <c r="K2323" s="78"/>
      <c r="L2323" s="78" t="s">
        <v>1456</v>
      </c>
      <c r="M2323" s="79"/>
      <c r="N2323" s="79"/>
    </row>
    <row r="2324" spans="6:14" x14ac:dyDescent="0.25">
      <c r="F2324" s="76"/>
      <c r="G2324" s="78"/>
      <c r="H2324" s="78"/>
      <c r="I2324" s="78"/>
      <c r="J2324" s="76"/>
      <c r="K2324" s="76" t="s">
        <v>220</v>
      </c>
      <c r="L2324" s="78"/>
      <c r="M2324" s="79"/>
      <c r="N2324" s="79"/>
    </row>
    <row r="2325" spans="6:14" x14ac:dyDescent="0.25">
      <c r="F2325" s="76" t="s">
        <v>221</v>
      </c>
      <c r="G2325" s="78" t="s">
        <v>162</v>
      </c>
      <c r="H2325" s="78"/>
      <c r="I2325" s="78"/>
      <c r="J2325" s="76"/>
      <c r="K2325" s="76" t="s">
        <v>222</v>
      </c>
      <c r="L2325" s="78" t="s">
        <v>1457</v>
      </c>
      <c r="M2325" s="79"/>
      <c r="N2325" s="79"/>
    </row>
    <row r="2326" spans="6:14" x14ac:dyDescent="0.25">
      <c r="F2326" s="78"/>
      <c r="G2326" s="78"/>
      <c r="H2326" s="78"/>
      <c r="I2326" s="78"/>
      <c r="J2326" s="78"/>
      <c r="K2326" s="78"/>
      <c r="L2326" s="78"/>
      <c r="M2326" s="79"/>
      <c r="N2326" s="79"/>
    </row>
    <row r="2327" spans="6:14" x14ac:dyDescent="0.25">
      <c r="F2327" s="76" t="s">
        <v>209</v>
      </c>
      <c r="G2327" s="77">
        <v>9133821</v>
      </c>
      <c r="H2327" s="78"/>
      <c r="I2327" s="78"/>
      <c r="J2327" s="76"/>
      <c r="K2327" s="76" t="s">
        <v>123</v>
      </c>
      <c r="L2327" s="78" t="s">
        <v>1458</v>
      </c>
      <c r="M2327" s="79"/>
      <c r="N2327" s="79"/>
    </row>
    <row r="2328" spans="6:14" x14ac:dyDescent="0.25">
      <c r="F2328" s="76" t="s">
        <v>211</v>
      </c>
      <c r="G2328" s="78" t="s">
        <v>1459</v>
      </c>
      <c r="H2328" s="78"/>
      <c r="I2328" s="78"/>
      <c r="J2328" s="76"/>
      <c r="K2328" s="76" t="s">
        <v>213</v>
      </c>
      <c r="L2328" s="78" t="s">
        <v>1460</v>
      </c>
      <c r="M2328" s="79"/>
      <c r="N2328" s="79"/>
    </row>
    <row r="2329" spans="6:14" x14ac:dyDescent="0.25">
      <c r="F2329" s="76" t="s">
        <v>215</v>
      </c>
      <c r="G2329" s="78" t="s">
        <v>1461</v>
      </c>
      <c r="H2329" s="78" t="s">
        <v>299</v>
      </c>
      <c r="I2329" s="80">
        <v>593279423</v>
      </c>
      <c r="J2329" s="76" t="s">
        <v>218</v>
      </c>
      <c r="K2329" s="78"/>
      <c r="L2329" s="78" t="s">
        <v>1462</v>
      </c>
      <c r="M2329" s="79"/>
      <c r="N2329" s="79"/>
    </row>
    <row r="2330" spans="6:14" x14ac:dyDescent="0.25">
      <c r="F2330" s="76"/>
      <c r="G2330" s="78"/>
      <c r="H2330" s="78"/>
      <c r="I2330" s="78"/>
      <c r="J2330" s="76"/>
      <c r="K2330" s="76" t="s">
        <v>220</v>
      </c>
      <c r="L2330" s="78"/>
      <c r="M2330" s="79"/>
      <c r="N2330" s="79"/>
    </row>
    <row r="2331" spans="6:14" x14ac:dyDescent="0.25">
      <c r="F2331" s="76" t="s">
        <v>221</v>
      </c>
      <c r="G2331" s="78" t="s">
        <v>162</v>
      </c>
      <c r="H2331" s="78"/>
      <c r="I2331" s="78"/>
      <c r="J2331" s="76"/>
      <c r="K2331" s="76" t="s">
        <v>222</v>
      </c>
      <c r="L2331" s="78" t="s">
        <v>1463</v>
      </c>
      <c r="M2331" s="79"/>
      <c r="N2331" s="79"/>
    </row>
    <row r="2332" spans="6:14" x14ac:dyDescent="0.25">
      <c r="F2332" s="78"/>
      <c r="G2332" s="78"/>
      <c r="H2332" s="78"/>
      <c r="I2332" s="78"/>
      <c r="J2332" s="78"/>
      <c r="K2332" s="78"/>
      <c r="L2332" s="78"/>
      <c r="M2332" s="79"/>
      <c r="N2332" s="79"/>
    </row>
    <row r="2333" spans="6:14" x14ac:dyDescent="0.25">
      <c r="F2333" s="76" t="s">
        <v>209</v>
      </c>
      <c r="G2333" s="77">
        <v>9133921</v>
      </c>
      <c r="H2333" s="78"/>
      <c r="I2333" s="78"/>
      <c r="J2333" s="76"/>
      <c r="K2333" s="76" t="s">
        <v>123</v>
      </c>
      <c r="L2333" s="83" t="s">
        <v>1464</v>
      </c>
      <c r="M2333" s="79"/>
      <c r="N2333" s="79"/>
    </row>
    <row r="2334" spans="6:14" x14ac:dyDescent="0.25">
      <c r="F2334" s="78"/>
      <c r="G2334" s="78"/>
      <c r="H2334" s="78"/>
      <c r="I2334" s="78"/>
      <c r="J2334" s="78"/>
      <c r="K2334" s="78"/>
      <c r="L2334" s="83" t="s">
        <v>1465</v>
      </c>
      <c r="M2334" s="79"/>
      <c r="N2334" s="79"/>
    </row>
    <row r="2335" spans="6:14" x14ac:dyDescent="0.25">
      <c r="F2335" s="76" t="s">
        <v>211</v>
      </c>
      <c r="G2335" s="78" t="s">
        <v>1466</v>
      </c>
      <c r="H2335" s="78"/>
      <c r="I2335" s="78"/>
      <c r="J2335" s="76"/>
      <c r="K2335" s="76" t="s">
        <v>213</v>
      </c>
      <c r="L2335" s="78" t="s">
        <v>1467</v>
      </c>
      <c r="M2335" s="79"/>
      <c r="N2335" s="79"/>
    </row>
    <row r="2336" spans="6:14" x14ac:dyDescent="0.25">
      <c r="F2336" s="76" t="s">
        <v>215</v>
      </c>
      <c r="G2336" s="78" t="s">
        <v>1468</v>
      </c>
      <c r="H2336" s="78" t="s">
        <v>646</v>
      </c>
      <c r="I2336" s="80">
        <v>620628557</v>
      </c>
      <c r="J2336" s="76" t="s">
        <v>218</v>
      </c>
      <c r="K2336" s="78"/>
      <c r="L2336" s="78" t="s">
        <v>1246</v>
      </c>
      <c r="M2336" s="79"/>
      <c r="N2336" s="79"/>
    </row>
    <row r="2337" spans="6:14" x14ac:dyDescent="0.25">
      <c r="F2337" s="76"/>
      <c r="G2337" s="78"/>
      <c r="H2337" s="78"/>
      <c r="I2337" s="78"/>
      <c r="J2337" s="76"/>
      <c r="K2337" s="76" t="s">
        <v>220</v>
      </c>
      <c r="L2337" s="78"/>
      <c r="M2337" s="79"/>
      <c r="N2337" s="79"/>
    </row>
    <row r="2338" spans="6:14" x14ac:dyDescent="0.25">
      <c r="F2338" s="76" t="s">
        <v>221</v>
      </c>
      <c r="G2338" s="78" t="s">
        <v>162</v>
      </c>
      <c r="H2338" s="78"/>
      <c r="I2338" s="78"/>
      <c r="J2338" s="76"/>
      <c r="K2338" s="76" t="s">
        <v>222</v>
      </c>
      <c r="L2338" s="78" t="s">
        <v>1247</v>
      </c>
      <c r="M2338" s="79"/>
      <c r="N2338" s="79"/>
    </row>
    <row r="2339" spans="6:14" x14ac:dyDescent="0.25">
      <c r="F2339" s="78"/>
      <c r="G2339" s="78"/>
      <c r="H2339" s="78"/>
      <c r="I2339" s="78"/>
      <c r="J2339" s="78"/>
      <c r="K2339" s="78"/>
      <c r="L2339" s="78"/>
      <c r="M2339" s="79"/>
      <c r="N2339" s="79"/>
    </row>
    <row r="2340" spans="6:14" x14ac:dyDescent="0.25">
      <c r="F2340" s="78"/>
      <c r="G2340" s="78"/>
      <c r="H2340" s="78"/>
      <c r="I2340" s="78"/>
      <c r="J2340" s="81" t="s">
        <v>262</v>
      </c>
      <c r="K2340" s="82">
        <v>47</v>
      </c>
      <c r="L2340" s="81" t="s">
        <v>263</v>
      </c>
      <c r="M2340" s="79"/>
      <c r="N2340" s="79"/>
    </row>
    <row r="2341" spans="6:14" x14ac:dyDescent="0.25">
      <c r="F2341" s="78"/>
      <c r="G2341" s="78"/>
      <c r="H2341" s="78"/>
      <c r="I2341" s="78"/>
      <c r="J2341" s="78"/>
      <c r="K2341" s="78"/>
      <c r="L2341" s="78"/>
      <c r="M2341" s="79"/>
      <c r="N2341" s="79"/>
    </row>
    <row r="2342" spans="6:14" x14ac:dyDescent="0.25">
      <c r="F2342" s="76"/>
      <c r="G2342" s="76"/>
      <c r="H2342" s="76"/>
      <c r="I2342" s="78"/>
      <c r="J2342" s="78"/>
      <c r="K2342" s="78"/>
      <c r="L2342" s="78"/>
      <c r="M2342" s="79"/>
      <c r="N2342" s="79"/>
    </row>
    <row r="2343" spans="6:14" x14ac:dyDescent="0.25">
      <c r="F2343" s="78" t="s">
        <v>264</v>
      </c>
      <c r="G2343" s="78"/>
      <c r="H2343" s="78"/>
      <c r="I2343" s="78"/>
      <c r="J2343" s="78"/>
      <c r="K2343" s="78"/>
      <c r="L2343" s="78"/>
      <c r="M2343" s="79"/>
      <c r="N2343" s="79"/>
    </row>
    <row r="2344" spans="6:14" x14ac:dyDescent="0.25">
      <c r="F2344" s="78" t="s">
        <v>265</v>
      </c>
      <c r="G2344" s="78"/>
      <c r="H2344" s="78"/>
      <c r="I2344" s="78"/>
      <c r="J2344" s="78"/>
      <c r="K2344" s="78"/>
      <c r="L2344" s="78"/>
      <c r="M2344" s="79"/>
      <c r="N2344" s="79"/>
    </row>
    <row r="2345" spans="6:14" x14ac:dyDescent="0.25">
      <c r="F2345" s="78"/>
      <c r="G2345" s="78"/>
      <c r="H2345" s="78"/>
      <c r="I2345" s="78"/>
      <c r="J2345" s="78"/>
      <c r="K2345" s="78"/>
      <c r="L2345" s="78"/>
      <c r="M2345" s="79"/>
      <c r="N2345" s="79"/>
    </row>
    <row r="2346" spans="6:14" x14ac:dyDescent="0.25">
      <c r="F2346" s="76" t="s">
        <v>209</v>
      </c>
      <c r="G2346" s="77">
        <v>9134221</v>
      </c>
      <c r="H2346" s="78"/>
      <c r="I2346" s="78"/>
      <c r="J2346" s="76"/>
      <c r="K2346" s="76" t="s">
        <v>123</v>
      </c>
      <c r="L2346" s="78" t="s">
        <v>1469</v>
      </c>
      <c r="M2346" s="79"/>
      <c r="N2346" s="79"/>
    </row>
    <row r="2347" spans="6:14" x14ac:dyDescent="0.25">
      <c r="F2347" s="76" t="s">
        <v>211</v>
      </c>
      <c r="G2347" s="78" t="s">
        <v>1470</v>
      </c>
      <c r="H2347" s="78"/>
      <c r="I2347" s="78"/>
      <c r="J2347" s="76"/>
      <c r="K2347" s="76" t="s">
        <v>213</v>
      </c>
      <c r="L2347" s="78" t="s">
        <v>1471</v>
      </c>
      <c r="M2347" s="79"/>
      <c r="N2347" s="79"/>
    </row>
    <row r="2348" spans="6:14" x14ac:dyDescent="0.25">
      <c r="F2348" s="76" t="s">
        <v>215</v>
      </c>
      <c r="G2348" s="83" t="s">
        <v>1472</v>
      </c>
      <c r="H2348" s="78" t="s">
        <v>792</v>
      </c>
      <c r="I2348" s="80">
        <v>802343695</v>
      </c>
      <c r="J2348" s="76" t="s">
        <v>218</v>
      </c>
      <c r="K2348" s="78"/>
      <c r="L2348" s="78" t="s">
        <v>1473</v>
      </c>
      <c r="M2348" s="79"/>
      <c r="N2348" s="79"/>
    </row>
    <row r="2349" spans="6:14" x14ac:dyDescent="0.25">
      <c r="F2349" s="76"/>
      <c r="G2349" s="83" t="s">
        <v>1474</v>
      </c>
      <c r="H2349" s="78"/>
      <c r="I2349" s="78"/>
      <c r="J2349" s="76"/>
      <c r="K2349" s="76" t="s">
        <v>220</v>
      </c>
      <c r="L2349" s="78"/>
      <c r="M2349" s="79"/>
      <c r="N2349" s="79"/>
    </row>
    <row r="2350" spans="6:14" x14ac:dyDescent="0.25">
      <c r="F2350" s="76" t="s">
        <v>221</v>
      </c>
      <c r="G2350" s="78" t="s">
        <v>162</v>
      </c>
      <c r="H2350" s="78"/>
      <c r="I2350" s="78"/>
      <c r="J2350" s="76"/>
      <c r="K2350" s="76" t="s">
        <v>222</v>
      </c>
      <c r="L2350" s="78" t="s">
        <v>1475</v>
      </c>
      <c r="M2350" s="79"/>
      <c r="N2350" s="79"/>
    </row>
    <row r="2351" spans="6:14" x14ac:dyDescent="0.25">
      <c r="F2351" s="78"/>
      <c r="G2351" s="78"/>
      <c r="H2351" s="78"/>
      <c r="I2351" s="78"/>
      <c r="J2351" s="78"/>
      <c r="K2351" s="78"/>
      <c r="L2351" s="78"/>
      <c r="M2351" s="79"/>
      <c r="N2351" s="79"/>
    </row>
    <row r="2352" spans="6:14" x14ac:dyDescent="0.25">
      <c r="F2352" s="76" t="s">
        <v>209</v>
      </c>
      <c r="G2352" s="77">
        <v>9134421</v>
      </c>
      <c r="H2352" s="78"/>
      <c r="I2352" s="78"/>
      <c r="J2352" s="76"/>
      <c r="K2352" s="76" t="s">
        <v>123</v>
      </c>
      <c r="L2352" s="83" t="s">
        <v>1476</v>
      </c>
      <c r="M2352" s="79"/>
      <c r="N2352" s="79"/>
    </row>
    <row r="2353" spans="6:14" x14ac:dyDescent="0.25">
      <c r="F2353" s="78"/>
      <c r="G2353" s="78"/>
      <c r="H2353" s="78"/>
      <c r="I2353" s="78"/>
      <c r="J2353" s="78"/>
      <c r="K2353" s="78"/>
      <c r="L2353" s="83" t="s">
        <v>1477</v>
      </c>
      <c r="M2353" s="79"/>
      <c r="N2353" s="79"/>
    </row>
    <row r="2354" spans="6:14" x14ac:dyDescent="0.25">
      <c r="F2354" s="76" t="s">
        <v>211</v>
      </c>
      <c r="G2354" s="78" t="s">
        <v>1478</v>
      </c>
      <c r="H2354" s="78"/>
      <c r="I2354" s="78"/>
      <c r="J2354" s="76"/>
      <c r="K2354" s="76" t="s">
        <v>213</v>
      </c>
      <c r="L2354" s="78" t="s">
        <v>1479</v>
      </c>
      <c r="M2354" s="79"/>
      <c r="N2354" s="79"/>
    </row>
    <row r="2355" spans="6:14" x14ac:dyDescent="0.25">
      <c r="F2355" s="76" t="s">
        <v>215</v>
      </c>
      <c r="G2355" s="78" t="s">
        <v>1083</v>
      </c>
      <c r="H2355" s="78" t="s">
        <v>1084</v>
      </c>
      <c r="I2355" s="80">
        <v>432152561</v>
      </c>
      <c r="J2355" s="76" t="s">
        <v>218</v>
      </c>
      <c r="K2355" s="78"/>
      <c r="L2355" s="78" t="s">
        <v>1480</v>
      </c>
      <c r="M2355" s="79"/>
      <c r="N2355" s="79"/>
    </row>
    <row r="2356" spans="6:14" x14ac:dyDescent="0.25">
      <c r="F2356" s="76"/>
      <c r="G2356" s="78"/>
      <c r="H2356" s="78"/>
      <c r="I2356" s="78"/>
      <c r="J2356" s="76"/>
      <c r="K2356" s="76" t="s">
        <v>220</v>
      </c>
      <c r="L2356" s="78"/>
      <c r="M2356" s="79"/>
      <c r="N2356" s="79"/>
    </row>
    <row r="2357" spans="6:14" x14ac:dyDescent="0.25">
      <c r="F2357" s="76" t="s">
        <v>221</v>
      </c>
      <c r="G2357" s="78" t="s">
        <v>162</v>
      </c>
      <c r="H2357" s="78"/>
      <c r="I2357" s="78"/>
      <c r="J2357" s="76"/>
      <c r="K2357" s="76" t="s">
        <v>222</v>
      </c>
      <c r="L2357" s="78" t="s">
        <v>1481</v>
      </c>
      <c r="M2357" s="79"/>
      <c r="N2357" s="79"/>
    </row>
    <row r="2358" spans="6:14" x14ac:dyDescent="0.25">
      <c r="F2358" s="78"/>
      <c r="G2358" s="78"/>
      <c r="H2358" s="78"/>
      <c r="I2358" s="78"/>
      <c r="J2358" s="78"/>
      <c r="K2358" s="78"/>
      <c r="L2358" s="78"/>
      <c r="M2358" s="79"/>
      <c r="N2358" s="79"/>
    </row>
    <row r="2359" spans="6:14" x14ac:dyDescent="0.25">
      <c r="F2359" s="76" t="s">
        <v>209</v>
      </c>
      <c r="G2359" s="77">
        <v>9134621</v>
      </c>
      <c r="H2359" s="78"/>
      <c r="I2359" s="78"/>
      <c r="J2359" s="76"/>
      <c r="K2359" s="76" t="s">
        <v>123</v>
      </c>
      <c r="L2359" s="78" t="s">
        <v>1482</v>
      </c>
      <c r="M2359" s="79"/>
      <c r="N2359" s="79"/>
    </row>
    <row r="2360" spans="6:14" x14ac:dyDescent="0.25">
      <c r="F2360" s="76" t="s">
        <v>211</v>
      </c>
      <c r="G2360" s="78" t="s">
        <v>1483</v>
      </c>
      <c r="H2360" s="78"/>
      <c r="I2360" s="78"/>
      <c r="J2360" s="76"/>
      <c r="K2360" s="76" t="s">
        <v>213</v>
      </c>
      <c r="L2360" s="78" t="s">
        <v>1484</v>
      </c>
      <c r="M2360" s="79"/>
      <c r="N2360" s="79"/>
    </row>
    <row r="2361" spans="6:14" x14ac:dyDescent="0.25">
      <c r="F2361" s="76" t="s">
        <v>215</v>
      </c>
      <c r="G2361" s="78" t="s">
        <v>560</v>
      </c>
      <c r="H2361" s="78" t="s">
        <v>358</v>
      </c>
      <c r="I2361" s="80">
        <v>787466554</v>
      </c>
      <c r="J2361" s="76" t="s">
        <v>218</v>
      </c>
      <c r="K2361" s="78"/>
      <c r="L2361" s="78" t="s">
        <v>1485</v>
      </c>
      <c r="M2361" s="79"/>
      <c r="N2361" s="79"/>
    </row>
    <row r="2362" spans="6:14" x14ac:dyDescent="0.25">
      <c r="F2362" s="76"/>
      <c r="G2362" s="78"/>
      <c r="H2362" s="78"/>
      <c r="I2362" s="78"/>
      <c r="J2362" s="76"/>
      <c r="K2362" s="76" t="s">
        <v>220</v>
      </c>
      <c r="L2362" s="78"/>
      <c r="M2362" s="79"/>
      <c r="N2362" s="79"/>
    </row>
    <row r="2363" spans="6:14" x14ac:dyDescent="0.25">
      <c r="F2363" s="76" t="s">
        <v>221</v>
      </c>
      <c r="G2363" s="78" t="s">
        <v>162</v>
      </c>
      <c r="H2363" s="78"/>
      <c r="I2363" s="78"/>
      <c r="J2363" s="76"/>
      <c r="K2363" s="76" t="s">
        <v>222</v>
      </c>
      <c r="L2363" s="78" t="s">
        <v>1486</v>
      </c>
      <c r="M2363" s="79"/>
      <c r="N2363" s="79"/>
    </row>
    <row r="2364" spans="6:14" x14ac:dyDescent="0.25">
      <c r="F2364" s="78"/>
      <c r="G2364" s="78"/>
      <c r="H2364" s="78"/>
      <c r="I2364" s="78"/>
      <c r="J2364" s="78"/>
      <c r="K2364" s="78"/>
      <c r="L2364" s="78"/>
      <c r="M2364" s="79"/>
      <c r="N2364" s="79"/>
    </row>
    <row r="2365" spans="6:14" x14ac:dyDescent="0.25">
      <c r="F2365" s="76" t="s">
        <v>209</v>
      </c>
      <c r="G2365" s="77">
        <v>9134821</v>
      </c>
      <c r="H2365" s="78"/>
      <c r="I2365" s="78"/>
      <c r="J2365" s="76"/>
      <c r="K2365" s="76" t="s">
        <v>123</v>
      </c>
      <c r="L2365" s="78" t="s">
        <v>1487</v>
      </c>
      <c r="M2365" s="79"/>
      <c r="N2365" s="79"/>
    </row>
    <row r="2366" spans="6:14" x14ac:dyDescent="0.25">
      <c r="F2366" s="76" t="s">
        <v>211</v>
      </c>
      <c r="G2366" s="78" t="s">
        <v>947</v>
      </c>
      <c r="H2366" s="78"/>
      <c r="I2366" s="78"/>
      <c r="J2366" s="76"/>
      <c r="K2366" s="76" t="s">
        <v>213</v>
      </c>
      <c r="L2366" s="78" t="s">
        <v>637</v>
      </c>
      <c r="M2366" s="79"/>
      <c r="N2366" s="79"/>
    </row>
    <row r="2367" spans="6:14" x14ac:dyDescent="0.25">
      <c r="F2367" s="76" t="s">
        <v>215</v>
      </c>
      <c r="G2367" s="78" t="s">
        <v>638</v>
      </c>
      <c r="H2367" s="78" t="s">
        <v>639</v>
      </c>
      <c r="I2367" s="80">
        <v>891346245</v>
      </c>
      <c r="J2367" s="76" t="s">
        <v>218</v>
      </c>
      <c r="K2367" s="78"/>
      <c r="L2367" s="78" t="s">
        <v>640</v>
      </c>
      <c r="M2367" s="79"/>
      <c r="N2367" s="79"/>
    </row>
    <row r="2368" spans="6:14" x14ac:dyDescent="0.25">
      <c r="F2368" s="76"/>
      <c r="G2368" s="78"/>
      <c r="H2368" s="78"/>
      <c r="I2368" s="78"/>
      <c r="J2368" s="76"/>
      <c r="K2368" s="76" t="s">
        <v>220</v>
      </c>
      <c r="L2368" s="78"/>
      <c r="M2368" s="79"/>
      <c r="N2368" s="79"/>
    </row>
    <row r="2369" spans="6:14" x14ac:dyDescent="0.25">
      <c r="F2369" s="76" t="s">
        <v>221</v>
      </c>
      <c r="G2369" s="78" t="s">
        <v>162</v>
      </c>
      <c r="H2369" s="78"/>
      <c r="I2369" s="78"/>
      <c r="J2369" s="76"/>
      <c r="K2369" s="76" t="s">
        <v>222</v>
      </c>
      <c r="L2369" s="78" t="s">
        <v>651</v>
      </c>
      <c r="M2369" s="79"/>
      <c r="N2369" s="79"/>
    </row>
    <row r="2370" spans="6:14" x14ac:dyDescent="0.25">
      <c r="F2370" s="78"/>
      <c r="G2370" s="78"/>
      <c r="H2370" s="78"/>
      <c r="I2370" s="78"/>
      <c r="J2370" s="78"/>
      <c r="K2370" s="78"/>
      <c r="L2370" s="78"/>
      <c r="M2370" s="79"/>
      <c r="N2370" s="79"/>
    </row>
    <row r="2371" spans="6:14" x14ac:dyDescent="0.25">
      <c r="F2371" s="76" t="s">
        <v>209</v>
      </c>
      <c r="G2371" s="77">
        <v>9134921</v>
      </c>
      <c r="H2371" s="78"/>
      <c r="I2371" s="78"/>
      <c r="J2371" s="76"/>
      <c r="K2371" s="76" t="s">
        <v>123</v>
      </c>
      <c r="L2371" s="78" t="s">
        <v>1488</v>
      </c>
      <c r="M2371" s="79"/>
      <c r="N2371" s="79"/>
    </row>
    <row r="2372" spans="6:14" x14ac:dyDescent="0.25">
      <c r="F2372" s="76" t="s">
        <v>211</v>
      </c>
      <c r="G2372" s="78" t="s">
        <v>918</v>
      </c>
      <c r="H2372" s="78"/>
      <c r="I2372" s="78"/>
      <c r="J2372" s="76"/>
      <c r="K2372" s="76" t="s">
        <v>213</v>
      </c>
      <c r="L2372" s="78" t="s">
        <v>919</v>
      </c>
      <c r="M2372" s="79"/>
      <c r="N2372" s="79"/>
    </row>
    <row r="2373" spans="6:14" x14ac:dyDescent="0.25">
      <c r="F2373" s="76" t="s">
        <v>215</v>
      </c>
      <c r="G2373" s="83" t="s">
        <v>920</v>
      </c>
      <c r="H2373" s="78" t="s">
        <v>646</v>
      </c>
      <c r="I2373" s="80">
        <v>605155650</v>
      </c>
      <c r="J2373" s="76" t="s">
        <v>218</v>
      </c>
      <c r="K2373" s="78"/>
      <c r="L2373" s="78" t="s">
        <v>921</v>
      </c>
      <c r="M2373" s="79"/>
      <c r="N2373" s="79"/>
    </row>
    <row r="2374" spans="6:14" x14ac:dyDescent="0.25">
      <c r="F2374" s="76"/>
      <c r="G2374" s="83" t="s">
        <v>807</v>
      </c>
      <c r="H2374" s="78"/>
      <c r="I2374" s="78"/>
      <c r="J2374" s="76"/>
      <c r="K2374" s="76" t="s">
        <v>220</v>
      </c>
      <c r="L2374" s="78"/>
      <c r="M2374" s="79"/>
      <c r="N2374" s="79"/>
    </row>
    <row r="2375" spans="6:14" x14ac:dyDescent="0.25">
      <c r="F2375" s="76" t="s">
        <v>221</v>
      </c>
      <c r="G2375" s="78" t="s">
        <v>162</v>
      </c>
      <c r="H2375" s="78"/>
      <c r="I2375" s="78"/>
      <c r="J2375" s="76"/>
      <c r="K2375" s="76" t="s">
        <v>222</v>
      </c>
      <c r="L2375" s="78" t="s">
        <v>922</v>
      </c>
      <c r="M2375" s="79"/>
      <c r="N2375" s="79"/>
    </row>
    <row r="2376" spans="6:14" x14ac:dyDescent="0.25">
      <c r="F2376" s="78"/>
      <c r="G2376" s="78"/>
      <c r="H2376" s="78"/>
      <c r="I2376" s="78"/>
      <c r="J2376" s="78"/>
      <c r="K2376" s="78"/>
      <c r="L2376" s="78"/>
      <c r="M2376" s="79"/>
      <c r="N2376" s="79"/>
    </row>
    <row r="2377" spans="6:14" x14ac:dyDescent="0.25">
      <c r="F2377" s="76" t="s">
        <v>209</v>
      </c>
      <c r="G2377" s="77">
        <v>9135021</v>
      </c>
      <c r="H2377" s="78"/>
      <c r="I2377" s="78"/>
      <c r="J2377" s="76"/>
      <c r="K2377" s="76" t="s">
        <v>123</v>
      </c>
      <c r="L2377" s="78" t="s">
        <v>1489</v>
      </c>
      <c r="M2377" s="79"/>
      <c r="N2377" s="79"/>
    </row>
    <row r="2378" spans="6:14" x14ac:dyDescent="0.25">
      <c r="F2378" s="76" t="s">
        <v>211</v>
      </c>
      <c r="G2378" s="78" t="s">
        <v>1088</v>
      </c>
      <c r="H2378" s="78"/>
      <c r="I2378" s="78"/>
      <c r="J2378" s="76"/>
      <c r="K2378" s="76" t="s">
        <v>213</v>
      </c>
      <c r="L2378" s="78" t="s">
        <v>637</v>
      </c>
      <c r="M2378" s="79"/>
      <c r="N2378" s="79"/>
    </row>
    <row r="2379" spans="6:14" x14ac:dyDescent="0.25">
      <c r="F2379" s="76" t="s">
        <v>215</v>
      </c>
      <c r="G2379" s="78" t="s">
        <v>638</v>
      </c>
      <c r="H2379" s="78" t="s">
        <v>639</v>
      </c>
      <c r="I2379" s="80">
        <v>891346245</v>
      </c>
      <c r="J2379" s="76" t="s">
        <v>218</v>
      </c>
      <c r="K2379" s="78"/>
      <c r="L2379" s="78" t="s">
        <v>640</v>
      </c>
      <c r="M2379" s="79"/>
      <c r="N2379" s="79"/>
    </row>
    <row r="2380" spans="6:14" x14ac:dyDescent="0.25">
      <c r="F2380" s="76"/>
      <c r="G2380" s="78"/>
      <c r="H2380" s="78"/>
      <c r="I2380" s="78"/>
      <c r="J2380" s="76"/>
      <c r="K2380" s="76" t="s">
        <v>220</v>
      </c>
      <c r="L2380" s="78"/>
      <c r="M2380" s="79"/>
      <c r="N2380" s="79"/>
    </row>
    <row r="2381" spans="6:14" x14ac:dyDescent="0.25">
      <c r="F2381" s="76" t="s">
        <v>221</v>
      </c>
      <c r="G2381" s="78" t="s">
        <v>162</v>
      </c>
      <c r="H2381" s="78"/>
      <c r="I2381" s="78"/>
      <c r="J2381" s="76"/>
      <c r="K2381" s="76" t="s">
        <v>222</v>
      </c>
      <c r="L2381" s="78" t="s">
        <v>651</v>
      </c>
      <c r="M2381" s="79"/>
      <c r="N2381" s="79"/>
    </row>
    <row r="2382" spans="6:14" x14ac:dyDescent="0.25">
      <c r="F2382" s="78"/>
      <c r="G2382" s="78"/>
      <c r="H2382" s="78"/>
      <c r="I2382" s="78"/>
      <c r="J2382" s="78"/>
      <c r="K2382" s="78"/>
      <c r="L2382" s="78"/>
      <c r="M2382" s="79"/>
      <c r="N2382" s="79"/>
    </row>
    <row r="2383" spans="6:14" x14ac:dyDescent="0.25">
      <c r="F2383" s="76" t="s">
        <v>209</v>
      </c>
      <c r="G2383" s="77">
        <v>9135221</v>
      </c>
      <c r="H2383" s="78"/>
      <c r="I2383" s="78"/>
      <c r="J2383" s="76"/>
      <c r="K2383" s="76" t="s">
        <v>123</v>
      </c>
      <c r="L2383" s="78" t="s">
        <v>1490</v>
      </c>
      <c r="M2383" s="79"/>
      <c r="N2383" s="79"/>
    </row>
    <row r="2384" spans="6:14" x14ac:dyDescent="0.25">
      <c r="F2384" s="76" t="s">
        <v>211</v>
      </c>
      <c r="G2384" s="78" t="s">
        <v>636</v>
      </c>
      <c r="H2384" s="78"/>
      <c r="I2384" s="78"/>
      <c r="J2384" s="76"/>
      <c r="K2384" s="76" t="s">
        <v>213</v>
      </c>
      <c r="L2384" s="78" t="s">
        <v>637</v>
      </c>
      <c r="M2384" s="79"/>
      <c r="N2384" s="79"/>
    </row>
    <row r="2385" spans="6:14" x14ac:dyDescent="0.25">
      <c r="F2385" s="76" t="s">
        <v>215</v>
      </c>
      <c r="G2385" s="78" t="s">
        <v>638</v>
      </c>
      <c r="H2385" s="78" t="s">
        <v>639</v>
      </c>
      <c r="I2385" s="80">
        <v>891346245</v>
      </c>
      <c r="J2385" s="76" t="s">
        <v>218</v>
      </c>
      <c r="K2385" s="78"/>
      <c r="L2385" s="78" t="s">
        <v>640</v>
      </c>
      <c r="M2385" s="79"/>
      <c r="N2385" s="79"/>
    </row>
    <row r="2386" spans="6:14" x14ac:dyDescent="0.25">
      <c r="F2386" s="76"/>
      <c r="G2386" s="78"/>
      <c r="H2386" s="78"/>
      <c r="I2386" s="78"/>
      <c r="J2386" s="76"/>
      <c r="K2386" s="76" t="s">
        <v>220</v>
      </c>
      <c r="L2386" s="78"/>
      <c r="M2386" s="79"/>
      <c r="N2386" s="79"/>
    </row>
    <row r="2387" spans="6:14" x14ac:dyDescent="0.25">
      <c r="F2387" s="76" t="s">
        <v>221</v>
      </c>
      <c r="G2387" s="78" t="s">
        <v>162</v>
      </c>
      <c r="H2387" s="78"/>
      <c r="I2387" s="78"/>
      <c r="J2387" s="76"/>
      <c r="K2387" s="76" t="s">
        <v>222</v>
      </c>
      <c r="L2387" s="78" t="s">
        <v>651</v>
      </c>
      <c r="M2387" s="79"/>
      <c r="N2387" s="79"/>
    </row>
    <row r="2388" spans="6:14" x14ac:dyDescent="0.25">
      <c r="F2388" s="78"/>
      <c r="G2388" s="78"/>
      <c r="H2388" s="78"/>
      <c r="I2388" s="78"/>
      <c r="J2388" s="78"/>
      <c r="K2388" s="78"/>
      <c r="L2388" s="78"/>
      <c r="M2388" s="79"/>
      <c r="N2388" s="79"/>
    </row>
    <row r="2389" spans="6:14" x14ac:dyDescent="0.25">
      <c r="F2389" s="78"/>
      <c r="G2389" s="78"/>
      <c r="H2389" s="78"/>
      <c r="I2389" s="78"/>
      <c r="J2389" s="81" t="s">
        <v>262</v>
      </c>
      <c r="K2389" s="82">
        <v>48</v>
      </c>
      <c r="L2389" s="81" t="s">
        <v>263</v>
      </c>
      <c r="M2389" s="79"/>
      <c r="N2389" s="79"/>
    </row>
    <row r="2390" spans="6:14" x14ac:dyDescent="0.25">
      <c r="F2390" s="78"/>
      <c r="G2390" s="78"/>
      <c r="H2390" s="78"/>
      <c r="I2390" s="78"/>
      <c r="J2390" s="78"/>
      <c r="K2390" s="78"/>
      <c r="L2390" s="78"/>
      <c r="M2390" s="79"/>
      <c r="N2390" s="79"/>
    </row>
    <row r="2391" spans="6:14" x14ac:dyDescent="0.25">
      <c r="F2391" s="76"/>
      <c r="G2391" s="76"/>
      <c r="H2391" s="76"/>
      <c r="I2391" s="78"/>
      <c r="J2391" s="78"/>
      <c r="K2391" s="78"/>
      <c r="L2391" s="78"/>
      <c r="M2391" s="79"/>
      <c r="N2391" s="79"/>
    </row>
    <row r="2392" spans="6:14" x14ac:dyDescent="0.25">
      <c r="F2392" s="78" t="s">
        <v>264</v>
      </c>
      <c r="G2392" s="78"/>
      <c r="H2392" s="78"/>
      <c r="I2392" s="78"/>
      <c r="J2392" s="78"/>
      <c r="K2392" s="78"/>
      <c r="L2392" s="78"/>
      <c r="M2392" s="79"/>
      <c r="N2392" s="79"/>
    </row>
    <row r="2393" spans="6:14" x14ac:dyDescent="0.25">
      <c r="F2393" s="78" t="s">
        <v>265</v>
      </c>
      <c r="G2393" s="78"/>
      <c r="H2393" s="78"/>
      <c r="I2393" s="78"/>
      <c r="J2393" s="78"/>
      <c r="K2393" s="78"/>
      <c r="L2393" s="78"/>
      <c r="M2393" s="79"/>
      <c r="N2393" s="79"/>
    </row>
    <row r="2394" spans="6:14" x14ac:dyDescent="0.25">
      <c r="F2394" s="78"/>
      <c r="G2394" s="78"/>
      <c r="H2394" s="78"/>
      <c r="I2394" s="78"/>
      <c r="J2394" s="78"/>
      <c r="K2394" s="78"/>
      <c r="L2394" s="78"/>
      <c r="M2394" s="79"/>
      <c r="N2394" s="79"/>
    </row>
    <row r="2395" spans="6:14" x14ac:dyDescent="0.25">
      <c r="F2395" s="76" t="s">
        <v>209</v>
      </c>
      <c r="G2395" s="77">
        <v>9135421</v>
      </c>
      <c r="H2395" s="78"/>
      <c r="I2395" s="78"/>
      <c r="J2395" s="76"/>
      <c r="K2395" s="76" t="s">
        <v>123</v>
      </c>
      <c r="L2395" s="78" t="s">
        <v>1491</v>
      </c>
      <c r="M2395" s="79"/>
      <c r="N2395" s="79"/>
    </row>
    <row r="2396" spans="6:14" x14ac:dyDescent="0.25">
      <c r="F2396" s="76" t="s">
        <v>211</v>
      </c>
      <c r="G2396" s="78" t="s">
        <v>636</v>
      </c>
      <c r="H2396" s="78"/>
      <c r="I2396" s="78"/>
      <c r="J2396" s="76"/>
      <c r="K2396" s="76" t="s">
        <v>213</v>
      </c>
      <c r="L2396" s="78" t="s">
        <v>637</v>
      </c>
      <c r="M2396" s="79"/>
      <c r="N2396" s="79"/>
    </row>
    <row r="2397" spans="6:14" x14ac:dyDescent="0.25">
      <c r="F2397" s="76" t="s">
        <v>215</v>
      </c>
      <c r="G2397" s="78" t="s">
        <v>638</v>
      </c>
      <c r="H2397" s="78" t="s">
        <v>639</v>
      </c>
      <c r="I2397" s="80">
        <v>891346245</v>
      </c>
      <c r="J2397" s="76" t="s">
        <v>218</v>
      </c>
      <c r="K2397" s="78"/>
      <c r="L2397" s="78" t="s">
        <v>640</v>
      </c>
      <c r="M2397" s="79"/>
      <c r="N2397" s="79"/>
    </row>
    <row r="2398" spans="6:14" x14ac:dyDescent="0.25">
      <c r="F2398" s="76"/>
      <c r="G2398" s="78"/>
      <c r="H2398" s="78"/>
      <c r="I2398" s="78"/>
      <c r="J2398" s="76"/>
      <c r="K2398" s="76" t="s">
        <v>220</v>
      </c>
      <c r="L2398" s="78"/>
      <c r="M2398" s="79"/>
      <c r="N2398" s="79"/>
    </row>
    <row r="2399" spans="6:14" x14ac:dyDescent="0.25">
      <c r="F2399" s="76" t="s">
        <v>221</v>
      </c>
      <c r="G2399" s="78" t="s">
        <v>162</v>
      </c>
      <c r="H2399" s="78"/>
      <c r="I2399" s="78"/>
      <c r="J2399" s="76"/>
      <c r="K2399" s="76" t="s">
        <v>222</v>
      </c>
      <c r="L2399" s="78" t="s">
        <v>651</v>
      </c>
      <c r="M2399" s="79"/>
      <c r="N2399" s="79"/>
    </row>
    <row r="2400" spans="6:14" x14ac:dyDescent="0.25">
      <c r="F2400" s="78"/>
      <c r="G2400" s="78"/>
      <c r="H2400" s="78"/>
      <c r="I2400" s="78"/>
      <c r="J2400" s="78"/>
      <c r="K2400" s="78"/>
      <c r="L2400" s="78"/>
      <c r="M2400" s="79"/>
      <c r="N2400" s="79"/>
    </row>
    <row r="2401" spans="6:14" x14ac:dyDescent="0.25">
      <c r="F2401" s="76" t="s">
        <v>209</v>
      </c>
      <c r="G2401" s="77">
        <v>9135621</v>
      </c>
      <c r="H2401" s="78"/>
      <c r="I2401" s="78"/>
      <c r="J2401" s="76"/>
      <c r="K2401" s="76" t="s">
        <v>123</v>
      </c>
      <c r="L2401" s="78" t="s">
        <v>1492</v>
      </c>
      <c r="M2401" s="79"/>
      <c r="N2401" s="79"/>
    </row>
    <row r="2402" spans="6:14" x14ac:dyDescent="0.25">
      <c r="F2402" s="76" t="s">
        <v>211</v>
      </c>
      <c r="G2402" s="78" t="s">
        <v>590</v>
      </c>
      <c r="H2402" s="78"/>
      <c r="I2402" s="78"/>
      <c r="J2402" s="76"/>
      <c r="K2402" s="76" t="s">
        <v>213</v>
      </c>
      <c r="L2402" s="78" t="s">
        <v>1493</v>
      </c>
      <c r="M2402" s="79"/>
      <c r="N2402" s="79"/>
    </row>
    <row r="2403" spans="6:14" x14ac:dyDescent="0.25">
      <c r="F2403" s="76" t="s">
        <v>215</v>
      </c>
      <c r="G2403" s="78" t="s">
        <v>663</v>
      </c>
      <c r="H2403" s="78" t="s">
        <v>646</v>
      </c>
      <c r="I2403" s="80">
        <v>606060000</v>
      </c>
      <c r="J2403" s="76" t="s">
        <v>218</v>
      </c>
      <c r="K2403" s="78"/>
      <c r="L2403" s="78" t="s">
        <v>640</v>
      </c>
      <c r="M2403" s="79"/>
      <c r="N2403" s="79"/>
    </row>
    <row r="2404" spans="6:14" x14ac:dyDescent="0.25">
      <c r="F2404" s="76"/>
      <c r="G2404" s="78"/>
      <c r="H2404" s="78"/>
      <c r="I2404" s="78"/>
      <c r="J2404" s="76"/>
      <c r="K2404" s="76" t="s">
        <v>220</v>
      </c>
      <c r="L2404" s="78"/>
      <c r="M2404" s="79"/>
      <c r="N2404" s="79"/>
    </row>
    <row r="2405" spans="6:14" x14ac:dyDescent="0.25">
      <c r="F2405" s="76" t="s">
        <v>221</v>
      </c>
      <c r="G2405" s="78" t="s">
        <v>162</v>
      </c>
      <c r="H2405" s="78"/>
      <c r="I2405" s="78"/>
      <c r="J2405" s="76"/>
      <c r="K2405" s="76" t="s">
        <v>222</v>
      </c>
      <c r="L2405" s="78" t="s">
        <v>651</v>
      </c>
      <c r="M2405" s="79"/>
      <c r="N2405" s="79"/>
    </row>
    <row r="2406" spans="6:14" x14ac:dyDescent="0.25">
      <c r="F2406" s="78"/>
      <c r="G2406" s="78"/>
      <c r="H2406" s="78"/>
      <c r="I2406" s="78"/>
      <c r="J2406" s="78"/>
      <c r="K2406" s="78"/>
      <c r="L2406" s="78"/>
      <c r="M2406" s="79"/>
      <c r="N2406" s="79"/>
    </row>
    <row r="2407" spans="6:14" x14ac:dyDescent="0.25">
      <c r="F2407" s="76" t="s">
        <v>209</v>
      </c>
      <c r="G2407" s="77">
        <v>9135721</v>
      </c>
      <c r="H2407" s="78"/>
      <c r="I2407" s="78"/>
      <c r="J2407" s="76"/>
      <c r="K2407" s="76" t="s">
        <v>123</v>
      </c>
      <c r="L2407" s="78" t="s">
        <v>1494</v>
      </c>
      <c r="M2407" s="79"/>
      <c r="N2407" s="79"/>
    </row>
    <row r="2408" spans="6:14" x14ac:dyDescent="0.25">
      <c r="F2408" s="76" t="s">
        <v>211</v>
      </c>
      <c r="G2408" s="78" t="s">
        <v>636</v>
      </c>
      <c r="H2408" s="78"/>
      <c r="I2408" s="78"/>
      <c r="J2408" s="76"/>
      <c r="K2408" s="76" t="s">
        <v>213</v>
      </c>
      <c r="L2408" s="78" t="s">
        <v>637</v>
      </c>
      <c r="M2408" s="79"/>
      <c r="N2408" s="79"/>
    </row>
    <row r="2409" spans="6:14" x14ac:dyDescent="0.25">
      <c r="F2409" s="76" t="s">
        <v>215</v>
      </c>
      <c r="G2409" s="78" t="s">
        <v>638</v>
      </c>
      <c r="H2409" s="78" t="s">
        <v>639</v>
      </c>
      <c r="I2409" s="80">
        <v>891346245</v>
      </c>
      <c r="J2409" s="76" t="s">
        <v>218</v>
      </c>
      <c r="K2409" s="78"/>
      <c r="L2409" s="78" t="s">
        <v>640</v>
      </c>
      <c r="M2409" s="79"/>
      <c r="N2409" s="79"/>
    </row>
    <row r="2410" spans="6:14" x14ac:dyDescent="0.25">
      <c r="F2410" s="76"/>
      <c r="G2410" s="78"/>
      <c r="H2410" s="78"/>
      <c r="I2410" s="78"/>
      <c r="J2410" s="76"/>
      <c r="K2410" s="76" t="s">
        <v>220</v>
      </c>
      <c r="L2410" s="78"/>
      <c r="M2410" s="79"/>
      <c r="N2410" s="79"/>
    </row>
    <row r="2411" spans="6:14" x14ac:dyDescent="0.25">
      <c r="F2411" s="76" t="s">
        <v>221</v>
      </c>
      <c r="G2411" s="78" t="s">
        <v>162</v>
      </c>
      <c r="H2411" s="78"/>
      <c r="I2411" s="78"/>
      <c r="J2411" s="76"/>
      <c r="K2411" s="76" t="s">
        <v>222</v>
      </c>
      <c r="L2411" s="78" t="s">
        <v>651</v>
      </c>
      <c r="M2411" s="79"/>
      <c r="N2411" s="79"/>
    </row>
    <row r="2412" spans="6:14" x14ac:dyDescent="0.25">
      <c r="F2412" s="78"/>
      <c r="G2412" s="78"/>
      <c r="H2412" s="78"/>
      <c r="I2412" s="78"/>
      <c r="J2412" s="78"/>
      <c r="K2412" s="78"/>
      <c r="L2412" s="78"/>
      <c r="M2412" s="79"/>
      <c r="N2412" s="79"/>
    </row>
    <row r="2413" spans="6:14" x14ac:dyDescent="0.25">
      <c r="F2413" s="76" t="s">
        <v>209</v>
      </c>
      <c r="G2413" s="77">
        <v>9135921</v>
      </c>
      <c r="H2413" s="78"/>
      <c r="I2413" s="78"/>
      <c r="J2413" s="76"/>
      <c r="K2413" s="76" t="s">
        <v>123</v>
      </c>
      <c r="L2413" s="78" t="s">
        <v>1495</v>
      </c>
      <c r="M2413" s="79"/>
      <c r="N2413" s="79"/>
    </row>
    <row r="2414" spans="6:14" x14ac:dyDescent="0.25">
      <c r="F2414" s="76" t="s">
        <v>211</v>
      </c>
      <c r="G2414" s="78" t="s">
        <v>636</v>
      </c>
      <c r="H2414" s="78"/>
      <c r="I2414" s="78"/>
      <c r="J2414" s="76"/>
      <c r="K2414" s="76" t="s">
        <v>213</v>
      </c>
      <c r="L2414" s="78" t="s">
        <v>637</v>
      </c>
      <c r="M2414" s="79"/>
      <c r="N2414" s="79"/>
    </row>
    <row r="2415" spans="6:14" x14ac:dyDescent="0.25">
      <c r="F2415" s="76" t="s">
        <v>215</v>
      </c>
      <c r="G2415" s="78" t="s">
        <v>638</v>
      </c>
      <c r="H2415" s="78" t="s">
        <v>639</v>
      </c>
      <c r="I2415" s="80">
        <v>891346245</v>
      </c>
      <c r="J2415" s="76" t="s">
        <v>218</v>
      </c>
      <c r="K2415" s="78"/>
      <c r="L2415" s="78" t="s">
        <v>363</v>
      </c>
      <c r="M2415" s="79"/>
      <c r="N2415" s="79"/>
    </row>
    <row r="2416" spans="6:14" x14ac:dyDescent="0.25">
      <c r="F2416" s="76"/>
      <c r="G2416" s="78"/>
      <c r="H2416" s="78"/>
      <c r="I2416" s="78"/>
      <c r="J2416" s="76"/>
      <c r="K2416" s="76" t="s">
        <v>220</v>
      </c>
      <c r="L2416" s="78"/>
      <c r="M2416" s="79"/>
      <c r="N2416" s="79"/>
    </row>
    <row r="2417" spans="6:14" x14ac:dyDescent="0.25">
      <c r="F2417" s="76" t="s">
        <v>221</v>
      </c>
      <c r="G2417" s="78" t="s">
        <v>162</v>
      </c>
      <c r="H2417" s="78"/>
      <c r="I2417" s="78"/>
      <c r="J2417" s="76"/>
      <c r="K2417" s="76" t="s">
        <v>222</v>
      </c>
      <c r="L2417" s="78" t="s">
        <v>162</v>
      </c>
      <c r="M2417" s="79"/>
      <c r="N2417" s="79"/>
    </row>
    <row r="2418" spans="6:14" x14ac:dyDescent="0.25">
      <c r="F2418" s="78"/>
      <c r="G2418" s="78"/>
      <c r="H2418" s="78"/>
      <c r="I2418" s="78"/>
      <c r="J2418" s="78"/>
      <c r="K2418" s="78"/>
      <c r="L2418" s="78"/>
      <c r="M2418" s="79"/>
      <c r="N2418" s="79"/>
    </row>
    <row r="2419" spans="6:14" x14ac:dyDescent="0.25">
      <c r="F2419" s="76" t="s">
        <v>209</v>
      </c>
      <c r="G2419" s="77">
        <v>9136021</v>
      </c>
      <c r="H2419" s="78"/>
      <c r="I2419" s="78"/>
      <c r="J2419" s="76"/>
      <c r="K2419" s="76" t="s">
        <v>123</v>
      </c>
      <c r="L2419" s="78" t="s">
        <v>1496</v>
      </c>
      <c r="M2419" s="79"/>
      <c r="N2419" s="79"/>
    </row>
    <row r="2420" spans="6:14" x14ac:dyDescent="0.25">
      <c r="F2420" s="76" t="s">
        <v>211</v>
      </c>
      <c r="G2420" s="78" t="s">
        <v>636</v>
      </c>
      <c r="H2420" s="78"/>
      <c r="I2420" s="78"/>
      <c r="J2420" s="76"/>
      <c r="K2420" s="76" t="s">
        <v>213</v>
      </c>
      <c r="L2420" s="78" t="s">
        <v>637</v>
      </c>
      <c r="M2420" s="79"/>
      <c r="N2420" s="79"/>
    </row>
    <row r="2421" spans="6:14" x14ac:dyDescent="0.25">
      <c r="F2421" s="76" t="s">
        <v>215</v>
      </c>
      <c r="G2421" s="78" t="s">
        <v>638</v>
      </c>
      <c r="H2421" s="78" t="s">
        <v>639</v>
      </c>
      <c r="I2421" s="80">
        <v>891346245</v>
      </c>
      <c r="J2421" s="76" t="s">
        <v>218</v>
      </c>
      <c r="K2421" s="78"/>
      <c r="L2421" s="78" t="s">
        <v>640</v>
      </c>
      <c r="M2421" s="79"/>
      <c r="N2421" s="79"/>
    </row>
    <row r="2422" spans="6:14" x14ac:dyDescent="0.25">
      <c r="F2422" s="76"/>
      <c r="G2422" s="78"/>
      <c r="H2422" s="78"/>
      <c r="I2422" s="78"/>
      <c r="J2422" s="76"/>
      <c r="K2422" s="76" t="s">
        <v>220</v>
      </c>
      <c r="L2422" s="78"/>
      <c r="M2422" s="79"/>
      <c r="N2422" s="79"/>
    </row>
    <row r="2423" spans="6:14" x14ac:dyDescent="0.25">
      <c r="F2423" s="76" t="s">
        <v>221</v>
      </c>
      <c r="G2423" s="78" t="s">
        <v>162</v>
      </c>
      <c r="H2423" s="78"/>
      <c r="I2423" s="78"/>
      <c r="J2423" s="76"/>
      <c r="K2423" s="76" t="s">
        <v>222</v>
      </c>
      <c r="L2423" s="78" t="s">
        <v>651</v>
      </c>
      <c r="M2423" s="79"/>
      <c r="N2423" s="79"/>
    </row>
    <row r="2424" spans="6:14" x14ac:dyDescent="0.25">
      <c r="F2424" s="78"/>
      <c r="G2424" s="78"/>
      <c r="H2424" s="78"/>
      <c r="I2424" s="78"/>
      <c r="J2424" s="78"/>
      <c r="K2424" s="78"/>
      <c r="L2424" s="78"/>
      <c r="M2424" s="79"/>
      <c r="N2424" s="79"/>
    </row>
    <row r="2425" spans="6:14" x14ac:dyDescent="0.25">
      <c r="F2425" s="76" t="s">
        <v>209</v>
      </c>
      <c r="G2425" s="77">
        <v>9136121</v>
      </c>
      <c r="H2425" s="78"/>
      <c r="I2425" s="78"/>
      <c r="J2425" s="76"/>
      <c r="K2425" s="76" t="s">
        <v>123</v>
      </c>
      <c r="L2425" s="78" t="s">
        <v>1497</v>
      </c>
      <c r="M2425" s="79"/>
      <c r="N2425" s="79"/>
    </row>
    <row r="2426" spans="6:14" x14ac:dyDescent="0.25">
      <c r="F2426" s="76" t="s">
        <v>211</v>
      </c>
      <c r="G2426" s="78" t="s">
        <v>636</v>
      </c>
      <c r="H2426" s="78"/>
      <c r="I2426" s="78"/>
      <c r="J2426" s="76"/>
      <c r="K2426" s="76" t="s">
        <v>213</v>
      </c>
      <c r="L2426" s="78" t="s">
        <v>637</v>
      </c>
      <c r="M2426" s="79"/>
      <c r="N2426" s="79"/>
    </row>
    <row r="2427" spans="6:14" x14ac:dyDescent="0.25">
      <c r="F2427" s="76" t="s">
        <v>215</v>
      </c>
      <c r="G2427" s="78" t="s">
        <v>638</v>
      </c>
      <c r="H2427" s="78" t="s">
        <v>639</v>
      </c>
      <c r="I2427" s="80">
        <v>891346245</v>
      </c>
      <c r="J2427" s="76" t="s">
        <v>218</v>
      </c>
      <c r="K2427" s="78"/>
      <c r="L2427" s="78" t="s">
        <v>640</v>
      </c>
      <c r="M2427" s="79"/>
      <c r="N2427" s="79"/>
    </row>
    <row r="2428" spans="6:14" x14ac:dyDescent="0.25">
      <c r="F2428" s="76"/>
      <c r="G2428" s="78"/>
      <c r="H2428" s="78"/>
      <c r="I2428" s="78"/>
      <c r="J2428" s="76"/>
      <c r="K2428" s="76" t="s">
        <v>220</v>
      </c>
      <c r="L2428" s="78"/>
      <c r="M2428" s="79"/>
      <c r="N2428" s="79"/>
    </row>
    <row r="2429" spans="6:14" x14ac:dyDescent="0.25">
      <c r="F2429" s="76" t="s">
        <v>221</v>
      </c>
      <c r="G2429" s="78" t="s">
        <v>162</v>
      </c>
      <c r="H2429" s="78"/>
      <c r="I2429" s="78"/>
      <c r="J2429" s="76"/>
      <c r="K2429" s="76" t="s">
        <v>222</v>
      </c>
      <c r="L2429" s="78" t="s">
        <v>1498</v>
      </c>
      <c r="M2429" s="79"/>
      <c r="N2429" s="79"/>
    </row>
    <row r="2430" spans="6:14" x14ac:dyDescent="0.25">
      <c r="F2430" s="78"/>
      <c r="G2430" s="78"/>
      <c r="H2430" s="78"/>
      <c r="I2430" s="78"/>
      <c r="J2430" s="78"/>
      <c r="K2430" s="78"/>
      <c r="L2430" s="78"/>
      <c r="M2430" s="79"/>
      <c r="N2430" s="79"/>
    </row>
    <row r="2431" spans="6:14" x14ac:dyDescent="0.25">
      <c r="F2431" s="76" t="s">
        <v>209</v>
      </c>
      <c r="G2431" s="77">
        <v>9136221</v>
      </c>
      <c r="H2431" s="78"/>
      <c r="I2431" s="78"/>
      <c r="J2431" s="76"/>
      <c r="K2431" s="76" t="s">
        <v>123</v>
      </c>
      <c r="L2431" s="78" t="s">
        <v>1499</v>
      </c>
      <c r="M2431" s="79"/>
      <c r="N2431" s="79"/>
    </row>
    <row r="2432" spans="6:14" x14ac:dyDescent="0.25">
      <c r="F2432" s="76" t="s">
        <v>211</v>
      </c>
      <c r="G2432" s="78" t="s">
        <v>636</v>
      </c>
      <c r="H2432" s="78"/>
      <c r="I2432" s="78"/>
      <c r="J2432" s="76"/>
      <c r="K2432" s="76" t="s">
        <v>213</v>
      </c>
      <c r="L2432" s="78" t="s">
        <v>637</v>
      </c>
      <c r="M2432" s="79"/>
      <c r="N2432" s="79"/>
    </row>
    <row r="2433" spans="6:14" x14ac:dyDescent="0.25">
      <c r="F2433" s="76" t="s">
        <v>215</v>
      </c>
      <c r="G2433" s="78" t="s">
        <v>638</v>
      </c>
      <c r="H2433" s="78" t="s">
        <v>639</v>
      </c>
      <c r="I2433" s="80">
        <v>891346245</v>
      </c>
      <c r="J2433" s="76" t="s">
        <v>218</v>
      </c>
      <c r="K2433" s="78"/>
      <c r="L2433" s="78" t="s">
        <v>640</v>
      </c>
      <c r="M2433" s="79"/>
      <c r="N2433" s="79"/>
    </row>
    <row r="2434" spans="6:14" x14ac:dyDescent="0.25">
      <c r="F2434" s="76"/>
      <c r="G2434" s="78"/>
      <c r="H2434" s="78"/>
      <c r="I2434" s="78"/>
      <c r="J2434" s="76"/>
      <c r="K2434" s="76" t="s">
        <v>220</v>
      </c>
      <c r="L2434" s="78"/>
      <c r="M2434" s="79"/>
      <c r="N2434" s="79"/>
    </row>
    <row r="2435" spans="6:14" x14ac:dyDescent="0.25">
      <c r="F2435" s="76" t="s">
        <v>221</v>
      </c>
      <c r="G2435" s="78" t="s">
        <v>162</v>
      </c>
      <c r="H2435" s="78"/>
      <c r="I2435" s="78"/>
      <c r="J2435" s="76"/>
      <c r="K2435" s="76" t="s">
        <v>222</v>
      </c>
      <c r="L2435" s="78" t="s">
        <v>651</v>
      </c>
      <c r="M2435" s="79"/>
      <c r="N2435" s="79"/>
    </row>
    <row r="2436" spans="6:14" x14ac:dyDescent="0.25">
      <c r="F2436" s="78"/>
      <c r="G2436" s="78"/>
      <c r="H2436" s="78"/>
      <c r="I2436" s="78"/>
      <c r="J2436" s="78"/>
      <c r="K2436" s="78"/>
      <c r="L2436" s="78"/>
      <c r="M2436" s="79"/>
      <c r="N2436" s="79"/>
    </row>
    <row r="2437" spans="6:14" x14ac:dyDescent="0.25">
      <c r="F2437" s="78"/>
      <c r="G2437" s="78"/>
      <c r="H2437" s="78"/>
      <c r="I2437" s="78"/>
      <c r="J2437" s="81" t="s">
        <v>262</v>
      </c>
      <c r="K2437" s="82">
        <v>49</v>
      </c>
      <c r="L2437" s="81" t="s">
        <v>263</v>
      </c>
      <c r="M2437" s="79"/>
      <c r="N2437" s="79"/>
    </row>
    <row r="2438" spans="6:14" x14ac:dyDescent="0.25">
      <c r="F2438" s="78"/>
      <c r="G2438" s="78"/>
      <c r="H2438" s="78"/>
      <c r="I2438" s="78"/>
      <c r="J2438" s="78"/>
      <c r="K2438" s="78"/>
      <c r="L2438" s="78"/>
      <c r="M2438" s="79"/>
      <c r="N2438" s="79"/>
    </row>
    <row r="2439" spans="6:14" x14ac:dyDescent="0.25">
      <c r="F2439" s="76"/>
      <c r="G2439" s="76"/>
      <c r="H2439" s="76"/>
      <c r="I2439" s="78"/>
      <c r="J2439" s="78"/>
      <c r="K2439" s="78"/>
      <c r="L2439" s="78"/>
      <c r="M2439" s="79"/>
      <c r="N2439" s="79"/>
    </row>
    <row r="2440" spans="6:14" x14ac:dyDescent="0.25">
      <c r="F2440" s="78" t="s">
        <v>264</v>
      </c>
      <c r="G2440" s="78"/>
      <c r="H2440" s="78"/>
      <c r="I2440" s="78"/>
      <c r="J2440" s="78"/>
      <c r="K2440" s="78"/>
      <c r="L2440" s="78"/>
      <c r="M2440" s="79"/>
      <c r="N2440" s="79"/>
    </row>
    <row r="2441" spans="6:14" x14ac:dyDescent="0.25">
      <c r="F2441" s="78" t="s">
        <v>265</v>
      </c>
      <c r="G2441" s="78"/>
      <c r="H2441" s="78"/>
      <c r="I2441" s="78"/>
      <c r="J2441" s="78"/>
      <c r="K2441" s="78"/>
      <c r="L2441" s="78"/>
      <c r="M2441" s="79"/>
      <c r="N2441" s="79"/>
    </row>
    <row r="2442" spans="6:14" x14ac:dyDescent="0.25">
      <c r="F2442" s="78"/>
      <c r="G2442" s="78"/>
      <c r="H2442" s="78"/>
      <c r="I2442" s="78"/>
      <c r="J2442" s="78"/>
      <c r="K2442" s="78"/>
      <c r="L2442" s="78"/>
      <c r="M2442" s="79"/>
      <c r="N2442" s="79"/>
    </row>
    <row r="2443" spans="6:14" x14ac:dyDescent="0.25">
      <c r="F2443" s="76" t="s">
        <v>209</v>
      </c>
      <c r="G2443" s="77">
        <v>9136421</v>
      </c>
      <c r="H2443" s="78"/>
      <c r="I2443" s="78"/>
      <c r="J2443" s="76"/>
      <c r="K2443" s="76" t="s">
        <v>123</v>
      </c>
      <c r="L2443" s="78" t="s">
        <v>1500</v>
      </c>
      <c r="M2443" s="79"/>
      <c r="N2443" s="79"/>
    </row>
    <row r="2444" spans="6:14" x14ac:dyDescent="0.25">
      <c r="F2444" s="76" t="s">
        <v>211</v>
      </c>
      <c r="G2444" s="78" t="s">
        <v>636</v>
      </c>
      <c r="H2444" s="78"/>
      <c r="I2444" s="78"/>
      <c r="J2444" s="76"/>
      <c r="K2444" s="76" t="s">
        <v>213</v>
      </c>
      <c r="L2444" s="78" t="s">
        <v>637</v>
      </c>
      <c r="M2444" s="79"/>
      <c r="N2444" s="79"/>
    </row>
    <row r="2445" spans="6:14" x14ac:dyDescent="0.25">
      <c r="F2445" s="76" t="s">
        <v>215</v>
      </c>
      <c r="G2445" s="78" t="s">
        <v>638</v>
      </c>
      <c r="H2445" s="78" t="s">
        <v>639</v>
      </c>
      <c r="I2445" s="80">
        <v>891346245</v>
      </c>
      <c r="J2445" s="76" t="s">
        <v>218</v>
      </c>
      <c r="K2445" s="78"/>
      <c r="L2445" s="78" t="s">
        <v>640</v>
      </c>
      <c r="M2445" s="79"/>
      <c r="N2445" s="79"/>
    </row>
    <row r="2446" spans="6:14" x14ac:dyDescent="0.25">
      <c r="F2446" s="76"/>
      <c r="G2446" s="78"/>
      <c r="H2446" s="78"/>
      <c r="I2446" s="78"/>
      <c r="J2446" s="76"/>
      <c r="K2446" s="76" t="s">
        <v>220</v>
      </c>
      <c r="L2446" s="78"/>
      <c r="M2446" s="79"/>
      <c r="N2446" s="79"/>
    </row>
    <row r="2447" spans="6:14" x14ac:dyDescent="0.25">
      <c r="F2447" s="76" t="s">
        <v>221</v>
      </c>
      <c r="G2447" s="78" t="s">
        <v>162</v>
      </c>
      <c r="H2447" s="78"/>
      <c r="I2447" s="78"/>
      <c r="J2447" s="76"/>
      <c r="K2447" s="76" t="s">
        <v>222</v>
      </c>
      <c r="L2447" s="78" t="s">
        <v>651</v>
      </c>
      <c r="M2447" s="79"/>
      <c r="N2447" s="79"/>
    </row>
    <row r="2448" spans="6:14" x14ac:dyDescent="0.25">
      <c r="F2448" s="78"/>
      <c r="G2448" s="78"/>
      <c r="H2448" s="78"/>
      <c r="I2448" s="78"/>
      <c r="J2448" s="78"/>
      <c r="K2448" s="78"/>
      <c r="L2448" s="78"/>
      <c r="M2448" s="79"/>
      <c r="N2448" s="79"/>
    </row>
    <row r="2449" spans="6:14" x14ac:dyDescent="0.25">
      <c r="F2449" s="76" t="s">
        <v>209</v>
      </c>
      <c r="G2449" s="77">
        <v>9136621</v>
      </c>
      <c r="H2449" s="78"/>
      <c r="I2449" s="78"/>
      <c r="J2449" s="76"/>
      <c r="K2449" s="76" t="s">
        <v>123</v>
      </c>
      <c r="L2449" s="78" t="s">
        <v>1501</v>
      </c>
      <c r="M2449" s="79"/>
      <c r="N2449" s="79"/>
    </row>
    <row r="2450" spans="6:14" x14ac:dyDescent="0.25">
      <c r="F2450" s="76" t="s">
        <v>211</v>
      </c>
      <c r="G2450" s="78" t="s">
        <v>1502</v>
      </c>
      <c r="H2450" s="78"/>
      <c r="I2450" s="78"/>
      <c r="J2450" s="76"/>
      <c r="K2450" s="76" t="s">
        <v>213</v>
      </c>
      <c r="L2450" s="78" t="s">
        <v>1503</v>
      </c>
      <c r="M2450" s="79"/>
      <c r="N2450" s="79"/>
    </row>
    <row r="2451" spans="6:14" x14ac:dyDescent="0.25">
      <c r="F2451" s="76" t="s">
        <v>215</v>
      </c>
      <c r="G2451" s="78" t="s">
        <v>1504</v>
      </c>
      <c r="H2451" s="78" t="s">
        <v>1505</v>
      </c>
      <c r="I2451" s="80">
        <v>145390249</v>
      </c>
      <c r="J2451" s="76" t="s">
        <v>218</v>
      </c>
      <c r="K2451" s="78"/>
      <c r="L2451" s="78" t="s">
        <v>1506</v>
      </c>
      <c r="M2451" s="79"/>
      <c r="N2451" s="79"/>
    </row>
    <row r="2452" spans="6:14" x14ac:dyDescent="0.25">
      <c r="F2452" s="76"/>
      <c r="G2452" s="78"/>
      <c r="H2452" s="78"/>
      <c r="I2452" s="78"/>
      <c r="J2452" s="76"/>
      <c r="K2452" s="76" t="s">
        <v>220</v>
      </c>
      <c r="L2452" s="78"/>
      <c r="M2452" s="79"/>
      <c r="N2452" s="79"/>
    </row>
    <row r="2453" spans="6:14" x14ac:dyDescent="0.25">
      <c r="F2453" s="76" t="s">
        <v>221</v>
      </c>
      <c r="G2453" s="78" t="s">
        <v>162</v>
      </c>
      <c r="H2453" s="78"/>
      <c r="I2453" s="78"/>
      <c r="J2453" s="76"/>
      <c r="K2453" s="76" t="s">
        <v>222</v>
      </c>
      <c r="L2453" s="78" t="s">
        <v>1507</v>
      </c>
      <c r="M2453" s="79"/>
      <c r="N2453" s="79"/>
    </row>
    <row r="2454" spans="6:14" x14ac:dyDescent="0.25">
      <c r="F2454" s="78"/>
      <c r="G2454" s="78"/>
      <c r="H2454" s="78"/>
      <c r="I2454" s="78"/>
      <c r="J2454" s="78"/>
      <c r="K2454" s="78"/>
      <c r="L2454" s="78"/>
      <c r="M2454" s="79"/>
      <c r="N2454" s="79"/>
    </row>
    <row r="2455" spans="6:14" x14ac:dyDescent="0.25">
      <c r="F2455" s="76" t="s">
        <v>209</v>
      </c>
      <c r="G2455" s="77">
        <v>9136921</v>
      </c>
      <c r="H2455" s="78"/>
      <c r="I2455" s="78"/>
      <c r="J2455" s="76"/>
      <c r="K2455" s="76" t="s">
        <v>123</v>
      </c>
      <c r="L2455" s="78" t="s">
        <v>1508</v>
      </c>
      <c r="M2455" s="79"/>
      <c r="N2455" s="79"/>
    </row>
    <row r="2456" spans="6:14" x14ac:dyDescent="0.25">
      <c r="F2456" s="76" t="s">
        <v>211</v>
      </c>
      <c r="G2456" s="78" t="s">
        <v>918</v>
      </c>
      <c r="H2456" s="78"/>
      <c r="I2456" s="78"/>
      <c r="J2456" s="76"/>
      <c r="K2456" s="76" t="s">
        <v>213</v>
      </c>
      <c r="L2456" s="78" t="s">
        <v>1509</v>
      </c>
      <c r="M2456" s="79"/>
      <c r="N2456" s="79"/>
    </row>
    <row r="2457" spans="6:14" x14ac:dyDescent="0.25">
      <c r="F2457" s="76" t="s">
        <v>215</v>
      </c>
      <c r="G2457" s="83" t="s">
        <v>920</v>
      </c>
      <c r="H2457" s="78" t="s">
        <v>646</v>
      </c>
      <c r="I2457" s="80">
        <v>605157922</v>
      </c>
      <c r="J2457" s="76" t="s">
        <v>218</v>
      </c>
      <c r="K2457" s="78"/>
      <c r="L2457" s="78" t="s">
        <v>1510</v>
      </c>
      <c r="M2457" s="79"/>
      <c r="N2457" s="79"/>
    </row>
    <row r="2458" spans="6:14" x14ac:dyDescent="0.25">
      <c r="F2458" s="76"/>
      <c r="G2458" s="83" t="s">
        <v>807</v>
      </c>
      <c r="H2458" s="78"/>
      <c r="I2458" s="78"/>
      <c r="J2458" s="76"/>
      <c r="K2458" s="76" t="s">
        <v>220</v>
      </c>
      <c r="L2458" s="78"/>
      <c r="M2458" s="79"/>
      <c r="N2458" s="79"/>
    </row>
    <row r="2459" spans="6:14" x14ac:dyDescent="0.25">
      <c r="F2459" s="76" t="s">
        <v>221</v>
      </c>
      <c r="G2459" s="78" t="s">
        <v>162</v>
      </c>
      <c r="H2459" s="78"/>
      <c r="I2459" s="78"/>
      <c r="J2459" s="76"/>
      <c r="K2459" s="76" t="s">
        <v>222</v>
      </c>
      <c r="L2459" s="78" t="s">
        <v>1511</v>
      </c>
      <c r="M2459" s="79"/>
      <c r="N2459" s="79"/>
    </row>
    <row r="2460" spans="6:14" x14ac:dyDescent="0.25">
      <c r="F2460" s="78"/>
      <c r="G2460" s="78"/>
      <c r="H2460" s="78"/>
      <c r="I2460" s="78"/>
      <c r="J2460" s="78"/>
      <c r="K2460" s="78"/>
      <c r="L2460" s="78"/>
      <c r="M2460" s="79"/>
      <c r="N2460" s="79"/>
    </row>
    <row r="2461" spans="6:14" x14ac:dyDescent="0.25">
      <c r="F2461" s="76" t="s">
        <v>209</v>
      </c>
      <c r="G2461" s="77">
        <v>9137221</v>
      </c>
      <c r="H2461" s="78"/>
      <c r="I2461" s="78"/>
      <c r="J2461" s="76"/>
      <c r="K2461" s="76" t="s">
        <v>123</v>
      </c>
      <c r="L2461" s="78" t="s">
        <v>1512</v>
      </c>
      <c r="M2461" s="79"/>
      <c r="N2461" s="79"/>
    </row>
    <row r="2462" spans="6:14" x14ac:dyDescent="0.25">
      <c r="F2462" s="76" t="s">
        <v>211</v>
      </c>
      <c r="G2462" s="78" t="s">
        <v>1513</v>
      </c>
      <c r="H2462" s="78"/>
      <c r="I2462" s="78"/>
      <c r="J2462" s="76"/>
      <c r="K2462" s="76" t="s">
        <v>213</v>
      </c>
      <c r="L2462" s="78" t="s">
        <v>1514</v>
      </c>
      <c r="M2462" s="79"/>
      <c r="N2462" s="79"/>
    </row>
    <row r="2463" spans="6:14" x14ac:dyDescent="0.25">
      <c r="F2463" s="76" t="s">
        <v>215</v>
      </c>
      <c r="G2463" s="78" t="s">
        <v>872</v>
      </c>
      <c r="H2463" s="78" t="s">
        <v>792</v>
      </c>
      <c r="I2463" s="80">
        <v>800213561</v>
      </c>
      <c r="J2463" s="76" t="s">
        <v>218</v>
      </c>
      <c r="K2463" s="78"/>
      <c r="L2463" s="78" t="s">
        <v>1515</v>
      </c>
      <c r="M2463" s="79"/>
      <c r="N2463" s="79"/>
    </row>
    <row r="2464" spans="6:14" x14ac:dyDescent="0.25">
      <c r="F2464" s="76"/>
      <c r="G2464" s="78"/>
      <c r="H2464" s="78"/>
      <c r="I2464" s="78"/>
      <c r="J2464" s="76"/>
      <c r="K2464" s="76" t="s">
        <v>220</v>
      </c>
      <c r="L2464" s="78"/>
      <c r="M2464" s="79"/>
      <c r="N2464" s="79"/>
    </row>
    <row r="2465" spans="6:14" x14ac:dyDescent="0.25">
      <c r="F2465" s="76" t="s">
        <v>221</v>
      </c>
      <c r="G2465" s="78" t="s">
        <v>162</v>
      </c>
      <c r="H2465" s="78"/>
      <c r="I2465" s="78"/>
      <c r="J2465" s="76"/>
      <c r="K2465" s="76" t="s">
        <v>222</v>
      </c>
      <c r="L2465" s="78" t="s">
        <v>1516</v>
      </c>
      <c r="M2465" s="79"/>
      <c r="N2465" s="79"/>
    </row>
    <row r="2466" spans="6:14" x14ac:dyDescent="0.25">
      <c r="F2466" s="78"/>
      <c r="G2466" s="78"/>
      <c r="H2466" s="78"/>
      <c r="I2466" s="78"/>
      <c r="J2466" s="78"/>
      <c r="K2466" s="78"/>
      <c r="L2466" s="78"/>
      <c r="M2466" s="79"/>
      <c r="N2466" s="79"/>
    </row>
    <row r="2467" spans="6:14" x14ac:dyDescent="0.25">
      <c r="F2467" s="76" t="s">
        <v>209</v>
      </c>
      <c r="G2467" s="77">
        <v>9137821</v>
      </c>
      <c r="H2467" s="78"/>
      <c r="I2467" s="78"/>
      <c r="J2467" s="76"/>
      <c r="K2467" s="76" t="s">
        <v>123</v>
      </c>
      <c r="L2467" s="78" t="s">
        <v>1517</v>
      </c>
      <c r="M2467" s="79"/>
      <c r="N2467" s="79"/>
    </row>
    <row r="2468" spans="6:14" x14ac:dyDescent="0.25">
      <c r="F2468" s="76" t="s">
        <v>211</v>
      </c>
      <c r="G2468" s="78" t="s">
        <v>1518</v>
      </c>
      <c r="H2468" s="78"/>
      <c r="I2468" s="78"/>
      <c r="J2468" s="76"/>
      <c r="K2468" s="76" t="s">
        <v>213</v>
      </c>
      <c r="L2468" s="78" t="s">
        <v>1293</v>
      </c>
      <c r="M2468" s="79"/>
      <c r="N2468" s="79"/>
    </row>
    <row r="2469" spans="6:14" x14ac:dyDescent="0.25">
      <c r="F2469" s="76" t="s">
        <v>215</v>
      </c>
      <c r="G2469" s="78" t="s">
        <v>1294</v>
      </c>
      <c r="H2469" s="78" t="s">
        <v>639</v>
      </c>
      <c r="I2469" s="80">
        <v>895200024</v>
      </c>
      <c r="J2469" s="76" t="s">
        <v>218</v>
      </c>
      <c r="K2469" s="78"/>
      <c r="L2469" s="78" t="s">
        <v>1519</v>
      </c>
      <c r="M2469" s="79"/>
      <c r="N2469" s="79"/>
    </row>
    <row r="2470" spans="6:14" x14ac:dyDescent="0.25">
      <c r="F2470" s="76"/>
      <c r="G2470" s="78"/>
      <c r="H2470" s="78"/>
      <c r="I2470" s="78"/>
      <c r="J2470" s="76"/>
      <c r="K2470" s="76" t="s">
        <v>220</v>
      </c>
      <c r="L2470" s="78"/>
      <c r="M2470" s="79"/>
      <c r="N2470" s="79"/>
    </row>
    <row r="2471" spans="6:14" x14ac:dyDescent="0.25">
      <c r="F2471" s="76" t="s">
        <v>221</v>
      </c>
      <c r="G2471" s="78" t="s">
        <v>162</v>
      </c>
      <c r="H2471" s="78"/>
      <c r="I2471" s="78"/>
      <c r="J2471" s="76"/>
      <c r="K2471" s="76" t="s">
        <v>222</v>
      </c>
      <c r="L2471" s="78" t="s">
        <v>1296</v>
      </c>
      <c r="M2471" s="79"/>
      <c r="N2471" s="79"/>
    </row>
    <row r="2472" spans="6:14" x14ac:dyDescent="0.25">
      <c r="F2472" s="78"/>
      <c r="G2472" s="78"/>
      <c r="H2472" s="78"/>
      <c r="I2472" s="78"/>
      <c r="J2472" s="78"/>
      <c r="K2472" s="78"/>
      <c r="L2472" s="78"/>
      <c r="M2472" s="79"/>
      <c r="N2472" s="79"/>
    </row>
    <row r="2473" spans="6:14" x14ac:dyDescent="0.25">
      <c r="F2473" s="76" t="s">
        <v>209</v>
      </c>
      <c r="G2473" s="77">
        <v>9137921</v>
      </c>
      <c r="H2473" s="78"/>
      <c r="I2473" s="78"/>
      <c r="J2473" s="76"/>
      <c r="K2473" s="76" t="s">
        <v>123</v>
      </c>
      <c r="L2473" s="78" t="s">
        <v>1520</v>
      </c>
      <c r="M2473" s="79"/>
      <c r="N2473" s="79"/>
    </row>
    <row r="2474" spans="6:14" x14ac:dyDescent="0.25">
      <c r="F2474" s="76" t="s">
        <v>211</v>
      </c>
      <c r="G2474" s="83" t="s">
        <v>1521</v>
      </c>
      <c r="H2474" s="83"/>
      <c r="I2474" s="83"/>
      <c r="J2474" s="78"/>
      <c r="K2474" s="78"/>
      <c r="L2474" s="78"/>
      <c r="M2474" s="79"/>
      <c r="N2474" s="79"/>
    </row>
    <row r="2475" spans="6:14" x14ac:dyDescent="0.25">
      <c r="F2475" s="76"/>
      <c r="G2475" s="83" t="s">
        <v>1325</v>
      </c>
      <c r="H2475" s="83"/>
      <c r="I2475" s="83"/>
      <c r="J2475" s="76"/>
      <c r="K2475" s="76" t="s">
        <v>213</v>
      </c>
      <c r="L2475" s="78" t="s">
        <v>714</v>
      </c>
      <c r="M2475" s="79"/>
      <c r="N2475" s="79"/>
    </row>
    <row r="2476" spans="6:14" x14ac:dyDescent="0.25">
      <c r="F2476" s="76" t="s">
        <v>215</v>
      </c>
      <c r="G2476" s="78" t="s">
        <v>663</v>
      </c>
      <c r="H2476" s="78" t="s">
        <v>646</v>
      </c>
      <c r="I2476" s="80">
        <v>606067147</v>
      </c>
      <c r="J2476" s="76" t="s">
        <v>218</v>
      </c>
      <c r="K2476" s="78"/>
      <c r="L2476" s="78" t="s">
        <v>702</v>
      </c>
      <c r="M2476" s="79"/>
      <c r="N2476" s="79"/>
    </row>
    <row r="2477" spans="6:14" x14ac:dyDescent="0.25">
      <c r="F2477" s="76"/>
      <c r="G2477" s="78"/>
      <c r="H2477" s="78"/>
      <c r="I2477" s="78"/>
      <c r="J2477" s="76"/>
      <c r="K2477" s="76" t="s">
        <v>220</v>
      </c>
      <c r="L2477" s="78"/>
      <c r="M2477" s="79"/>
      <c r="N2477" s="79"/>
    </row>
    <row r="2478" spans="6:14" x14ac:dyDescent="0.25">
      <c r="F2478" s="76" t="s">
        <v>221</v>
      </c>
      <c r="G2478" s="78" t="s">
        <v>162</v>
      </c>
      <c r="H2478" s="78"/>
      <c r="I2478" s="78"/>
      <c r="J2478" s="76"/>
      <c r="K2478" s="76" t="s">
        <v>222</v>
      </c>
      <c r="L2478" s="78" t="s">
        <v>703</v>
      </c>
      <c r="M2478" s="79"/>
      <c r="N2478" s="79"/>
    </row>
    <row r="2479" spans="6:14" x14ac:dyDescent="0.25">
      <c r="F2479" s="78"/>
      <c r="G2479" s="78"/>
      <c r="H2479" s="78"/>
      <c r="I2479" s="78"/>
      <c r="J2479" s="78"/>
      <c r="K2479" s="78"/>
      <c r="L2479" s="78"/>
      <c r="M2479" s="79"/>
      <c r="N2479" s="79"/>
    </row>
    <row r="2480" spans="6:14" x14ac:dyDescent="0.25">
      <c r="F2480" s="76" t="s">
        <v>209</v>
      </c>
      <c r="G2480" s="77">
        <v>9138421</v>
      </c>
      <c r="H2480" s="78"/>
      <c r="I2480" s="78"/>
      <c r="J2480" s="76"/>
      <c r="K2480" s="76" t="s">
        <v>123</v>
      </c>
      <c r="L2480" s="78" t="s">
        <v>1522</v>
      </c>
      <c r="M2480" s="79"/>
      <c r="N2480" s="79"/>
    </row>
    <row r="2481" spans="6:14" x14ac:dyDescent="0.25">
      <c r="F2481" s="76" t="s">
        <v>211</v>
      </c>
      <c r="G2481" s="83" t="s">
        <v>677</v>
      </c>
      <c r="H2481" s="83"/>
      <c r="I2481" s="83"/>
      <c r="J2481" s="78"/>
      <c r="K2481" s="78"/>
      <c r="L2481" s="78"/>
      <c r="M2481" s="79"/>
      <c r="N2481" s="79"/>
    </row>
    <row r="2482" spans="6:14" x14ac:dyDescent="0.25">
      <c r="F2482" s="76"/>
      <c r="G2482" s="83" t="s">
        <v>362</v>
      </c>
      <c r="H2482" s="83"/>
      <c r="I2482" s="83"/>
      <c r="J2482" s="76"/>
      <c r="K2482" s="76" t="s">
        <v>213</v>
      </c>
      <c r="L2482" s="78" t="s">
        <v>637</v>
      </c>
      <c r="M2482" s="79"/>
      <c r="N2482" s="79"/>
    </row>
    <row r="2483" spans="6:14" x14ac:dyDescent="0.25">
      <c r="F2483" s="76" t="s">
        <v>215</v>
      </c>
      <c r="G2483" s="78" t="s">
        <v>638</v>
      </c>
      <c r="H2483" s="78" t="s">
        <v>639</v>
      </c>
      <c r="I2483" s="80">
        <v>891346245</v>
      </c>
      <c r="J2483" s="76" t="s">
        <v>218</v>
      </c>
      <c r="K2483" s="78"/>
      <c r="L2483" s="78" t="s">
        <v>640</v>
      </c>
      <c r="M2483" s="79"/>
      <c r="N2483" s="79"/>
    </row>
    <row r="2484" spans="6:14" x14ac:dyDescent="0.25">
      <c r="F2484" s="76"/>
      <c r="G2484" s="78"/>
      <c r="H2484" s="78"/>
      <c r="I2484" s="78"/>
      <c r="J2484" s="76"/>
      <c r="K2484" s="76" t="s">
        <v>220</v>
      </c>
      <c r="L2484" s="78"/>
      <c r="M2484" s="79"/>
      <c r="N2484" s="79"/>
    </row>
    <row r="2485" spans="6:14" x14ac:dyDescent="0.25">
      <c r="F2485" s="76" t="s">
        <v>221</v>
      </c>
      <c r="G2485" s="78" t="s">
        <v>162</v>
      </c>
      <c r="H2485" s="78"/>
      <c r="I2485" s="78"/>
      <c r="J2485" s="76"/>
      <c r="K2485" s="76" t="s">
        <v>222</v>
      </c>
      <c r="L2485" s="78" t="s">
        <v>651</v>
      </c>
      <c r="M2485" s="79"/>
      <c r="N2485" s="79"/>
    </row>
    <row r="2486" spans="6:14" x14ac:dyDescent="0.25">
      <c r="F2486" s="78"/>
      <c r="G2486" s="78"/>
      <c r="H2486" s="78"/>
      <c r="I2486" s="78"/>
      <c r="J2486" s="78"/>
      <c r="K2486" s="78"/>
      <c r="L2486" s="78"/>
      <c r="M2486" s="79"/>
      <c r="N2486" s="79"/>
    </row>
    <row r="2487" spans="6:14" x14ac:dyDescent="0.25">
      <c r="F2487" s="78"/>
      <c r="G2487" s="78"/>
      <c r="H2487" s="78"/>
      <c r="I2487" s="78"/>
      <c r="J2487" s="81" t="s">
        <v>262</v>
      </c>
      <c r="K2487" s="82">
        <v>50</v>
      </c>
      <c r="L2487" s="81" t="s">
        <v>263</v>
      </c>
      <c r="M2487" s="79"/>
      <c r="N2487" s="79"/>
    </row>
    <row r="2488" spans="6:14" x14ac:dyDescent="0.25">
      <c r="F2488" s="78"/>
      <c r="G2488" s="78"/>
      <c r="H2488" s="78"/>
      <c r="I2488" s="78"/>
      <c r="J2488" s="78"/>
      <c r="K2488" s="78"/>
      <c r="L2488" s="78"/>
      <c r="M2488" s="79"/>
      <c r="N2488" s="79"/>
    </row>
    <row r="2489" spans="6:14" x14ac:dyDescent="0.25">
      <c r="F2489" s="76"/>
      <c r="G2489" s="76"/>
      <c r="H2489" s="76"/>
      <c r="I2489" s="78"/>
      <c r="J2489" s="78"/>
      <c r="K2489" s="78"/>
      <c r="L2489" s="78"/>
      <c r="M2489" s="79"/>
      <c r="N2489" s="79"/>
    </row>
    <row r="2490" spans="6:14" x14ac:dyDescent="0.25">
      <c r="F2490" s="78" t="s">
        <v>264</v>
      </c>
      <c r="G2490" s="78"/>
      <c r="H2490" s="78"/>
      <c r="I2490" s="78"/>
      <c r="J2490" s="78"/>
      <c r="K2490" s="78"/>
      <c r="L2490" s="78"/>
      <c r="M2490" s="79"/>
      <c r="N2490" s="79"/>
    </row>
    <row r="2491" spans="6:14" x14ac:dyDescent="0.25">
      <c r="F2491" s="78" t="s">
        <v>265</v>
      </c>
      <c r="G2491" s="78"/>
      <c r="H2491" s="78"/>
      <c r="I2491" s="78"/>
      <c r="J2491" s="78"/>
      <c r="K2491" s="78"/>
      <c r="L2491" s="78"/>
      <c r="M2491" s="79"/>
      <c r="N2491" s="79"/>
    </row>
    <row r="2492" spans="6:14" x14ac:dyDescent="0.25">
      <c r="F2492" s="78"/>
      <c r="G2492" s="78"/>
      <c r="H2492" s="78"/>
      <c r="I2492" s="78"/>
      <c r="J2492" s="78"/>
      <c r="K2492" s="78"/>
      <c r="L2492" s="78"/>
      <c r="M2492" s="79"/>
      <c r="N2492" s="79"/>
    </row>
    <row r="2493" spans="6:14" x14ac:dyDescent="0.25">
      <c r="F2493" s="76" t="s">
        <v>209</v>
      </c>
      <c r="G2493" s="77">
        <v>9138521</v>
      </c>
      <c r="H2493" s="78"/>
      <c r="I2493" s="78"/>
      <c r="J2493" s="76"/>
      <c r="K2493" s="76" t="s">
        <v>123</v>
      </c>
      <c r="L2493" s="78" t="s">
        <v>1523</v>
      </c>
      <c r="M2493" s="79"/>
      <c r="N2493" s="79"/>
    </row>
    <row r="2494" spans="6:14" x14ac:dyDescent="0.25">
      <c r="F2494" s="76" t="s">
        <v>211</v>
      </c>
      <c r="G2494" s="78" t="s">
        <v>1524</v>
      </c>
      <c r="H2494" s="78"/>
      <c r="I2494" s="78"/>
      <c r="J2494" s="76"/>
      <c r="K2494" s="76" t="s">
        <v>213</v>
      </c>
      <c r="L2494" s="78" t="s">
        <v>898</v>
      </c>
      <c r="M2494" s="79"/>
      <c r="N2494" s="79"/>
    </row>
    <row r="2495" spans="6:14" x14ac:dyDescent="0.25">
      <c r="F2495" s="76" t="s">
        <v>215</v>
      </c>
      <c r="G2495" s="78" t="s">
        <v>899</v>
      </c>
      <c r="H2495" s="78" t="s">
        <v>900</v>
      </c>
      <c r="I2495" s="80">
        <v>405124000</v>
      </c>
      <c r="J2495" s="76" t="s">
        <v>218</v>
      </c>
      <c r="K2495" s="78"/>
      <c r="L2495" s="78" t="s">
        <v>901</v>
      </c>
      <c r="M2495" s="79"/>
      <c r="N2495" s="79"/>
    </row>
    <row r="2496" spans="6:14" x14ac:dyDescent="0.25">
      <c r="F2496" s="76"/>
      <c r="G2496" s="78"/>
      <c r="H2496" s="78"/>
      <c r="I2496" s="78"/>
      <c r="J2496" s="76"/>
      <c r="K2496" s="76" t="s">
        <v>220</v>
      </c>
      <c r="L2496" s="78"/>
      <c r="M2496" s="79"/>
      <c r="N2496" s="79"/>
    </row>
    <row r="2497" spans="6:14" x14ac:dyDescent="0.25">
      <c r="F2497" s="76" t="s">
        <v>221</v>
      </c>
      <c r="G2497" s="78" t="s">
        <v>162</v>
      </c>
      <c r="H2497" s="78"/>
      <c r="I2497" s="78"/>
      <c r="J2497" s="76"/>
      <c r="K2497" s="76" t="s">
        <v>222</v>
      </c>
      <c r="L2497" s="78" t="s">
        <v>902</v>
      </c>
      <c r="M2497" s="79"/>
      <c r="N2497" s="79"/>
    </row>
    <row r="2498" spans="6:14" x14ac:dyDescent="0.25">
      <c r="F2498" s="78"/>
      <c r="G2498" s="78"/>
      <c r="H2498" s="78"/>
      <c r="I2498" s="78"/>
      <c r="J2498" s="78"/>
      <c r="K2498" s="78"/>
      <c r="L2498" s="78"/>
      <c r="M2498" s="79"/>
      <c r="N2498" s="79"/>
    </row>
    <row r="2499" spans="6:14" x14ac:dyDescent="0.25">
      <c r="F2499" s="76" t="s">
        <v>209</v>
      </c>
      <c r="G2499" s="77">
        <v>9139121</v>
      </c>
      <c r="H2499" s="78"/>
      <c r="I2499" s="78"/>
      <c r="J2499" s="76"/>
      <c r="K2499" s="76" t="s">
        <v>123</v>
      </c>
      <c r="L2499" s="78" t="s">
        <v>1525</v>
      </c>
      <c r="M2499" s="79"/>
      <c r="N2499" s="79"/>
    </row>
    <row r="2500" spans="6:14" x14ac:dyDescent="0.25">
      <c r="F2500" s="76" t="s">
        <v>211</v>
      </c>
      <c r="G2500" s="78" t="s">
        <v>636</v>
      </c>
      <c r="H2500" s="78"/>
      <c r="I2500" s="78"/>
      <c r="J2500" s="76"/>
      <c r="K2500" s="76" t="s">
        <v>213</v>
      </c>
      <c r="L2500" s="78" t="s">
        <v>637</v>
      </c>
      <c r="M2500" s="79"/>
      <c r="N2500" s="79"/>
    </row>
    <row r="2501" spans="6:14" x14ac:dyDescent="0.25">
      <c r="F2501" s="76" t="s">
        <v>215</v>
      </c>
      <c r="G2501" s="78" t="s">
        <v>638</v>
      </c>
      <c r="H2501" s="78" t="s">
        <v>639</v>
      </c>
      <c r="I2501" s="80">
        <v>891346245</v>
      </c>
      <c r="J2501" s="76" t="s">
        <v>218</v>
      </c>
      <c r="K2501" s="78"/>
      <c r="L2501" s="78" t="s">
        <v>640</v>
      </c>
      <c r="M2501" s="79"/>
      <c r="N2501" s="79"/>
    </row>
    <row r="2502" spans="6:14" x14ac:dyDescent="0.25">
      <c r="F2502" s="76"/>
      <c r="G2502" s="78"/>
      <c r="H2502" s="78"/>
      <c r="I2502" s="78"/>
      <c r="J2502" s="76"/>
      <c r="K2502" s="76" t="s">
        <v>220</v>
      </c>
      <c r="L2502" s="78"/>
      <c r="M2502" s="79"/>
      <c r="N2502" s="79"/>
    </row>
    <row r="2503" spans="6:14" x14ac:dyDescent="0.25">
      <c r="F2503" s="76" t="s">
        <v>221</v>
      </c>
      <c r="G2503" s="78" t="s">
        <v>162</v>
      </c>
      <c r="H2503" s="78"/>
      <c r="I2503" s="78"/>
      <c r="J2503" s="76"/>
      <c r="K2503" s="76" t="s">
        <v>222</v>
      </c>
      <c r="L2503" s="78" t="s">
        <v>651</v>
      </c>
      <c r="M2503" s="79"/>
      <c r="N2503" s="79"/>
    </row>
    <row r="2504" spans="6:14" x14ac:dyDescent="0.25">
      <c r="F2504" s="78"/>
      <c r="G2504" s="78"/>
      <c r="H2504" s="78"/>
      <c r="I2504" s="78"/>
      <c r="J2504" s="78"/>
      <c r="K2504" s="78"/>
      <c r="L2504" s="78"/>
      <c r="M2504" s="79"/>
      <c r="N2504" s="79"/>
    </row>
    <row r="2505" spans="6:14" x14ac:dyDescent="0.25">
      <c r="F2505" s="76" t="s">
        <v>209</v>
      </c>
      <c r="G2505" s="77">
        <v>9139221</v>
      </c>
      <c r="H2505" s="78"/>
      <c r="I2505" s="78"/>
      <c r="J2505" s="76"/>
      <c r="K2505" s="76" t="s">
        <v>123</v>
      </c>
      <c r="L2505" s="78" t="s">
        <v>1526</v>
      </c>
      <c r="M2505" s="79"/>
      <c r="N2505" s="79"/>
    </row>
    <row r="2506" spans="6:14" x14ac:dyDescent="0.25">
      <c r="F2506" s="76" t="s">
        <v>211</v>
      </c>
      <c r="G2506" s="78" t="s">
        <v>636</v>
      </c>
      <c r="H2506" s="78"/>
      <c r="I2506" s="78"/>
      <c r="J2506" s="76"/>
      <c r="K2506" s="76" t="s">
        <v>213</v>
      </c>
      <c r="L2506" s="78" t="s">
        <v>637</v>
      </c>
      <c r="M2506" s="79"/>
      <c r="N2506" s="79"/>
    </row>
    <row r="2507" spans="6:14" x14ac:dyDescent="0.25">
      <c r="F2507" s="76" t="s">
        <v>215</v>
      </c>
      <c r="G2507" s="78" t="s">
        <v>638</v>
      </c>
      <c r="H2507" s="78" t="s">
        <v>639</v>
      </c>
      <c r="I2507" s="80">
        <v>891346245</v>
      </c>
      <c r="J2507" s="76" t="s">
        <v>218</v>
      </c>
      <c r="K2507" s="78"/>
      <c r="L2507" s="78" t="s">
        <v>640</v>
      </c>
      <c r="M2507" s="79"/>
      <c r="N2507" s="79"/>
    </row>
    <row r="2508" spans="6:14" x14ac:dyDescent="0.25">
      <c r="F2508" s="76"/>
      <c r="G2508" s="78"/>
      <c r="H2508" s="78"/>
      <c r="I2508" s="78"/>
      <c r="J2508" s="76"/>
      <c r="K2508" s="76" t="s">
        <v>220</v>
      </c>
      <c r="L2508" s="78"/>
      <c r="M2508" s="79"/>
      <c r="N2508" s="79"/>
    </row>
    <row r="2509" spans="6:14" x14ac:dyDescent="0.25">
      <c r="F2509" s="76" t="s">
        <v>221</v>
      </c>
      <c r="G2509" s="78" t="s">
        <v>162</v>
      </c>
      <c r="H2509" s="78"/>
      <c r="I2509" s="78"/>
      <c r="J2509" s="76"/>
      <c r="K2509" s="76" t="s">
        <v>222</v>
      </c>
      <c r="L2509" s="78" t="s">
        <v>651</v>
      </c>
      <c r="M2509" s="79"/>
      <c r="N2509" s="79"/>
    </row>
    <row r="2510" spans="6:14" x14ac:dyDescent="0.25">
      <c r="F2510" s="78"/>
      <c r="G2510" s="78"/>
      <c r="H2510" s="78"/>
      <c r="I2510" s="78"/>
      <c r="J2510" s="78"/>
      <c r="K2510" s="78"/>
      <c r="L2510" s="78"/>
      <c r="M2510" s="79"/>
      <c r="N2510" s="79"/>
    </row>
    <row r="2511" spans="6:14" x14ac:dyDescent="0.25">
      <c r="F2511" s="76" t="s">
        <v>209</v>
      </c>
      <c r="G2511" s="77">
        <v>9139321</v>
      </c>
      <c r="H2511" s="78"/>
      <c r="I2511" s="78"/>
      <c r="J2511" s="76"/>
      <c r="K2511" s="76" t="s">
        <v>123</v>
      </c>
      <c r="L2511" s="78" t="s">
        <v>1527</v>
      </c>
      <c r="M2511" s="79"/>
      <c r="N2511" s="79"/>
    </row>
    <row r="2512" spans="6:14" x14ac:dyDescent="0.25">
      <c r="F2512" s="76" t="s">
        <v>211</v>
      </c>
      <c r="G2512" s="78" t="s">
        <v>636</v>
      </c>
      <c r="H2512" s="78"/>
      <c r="I2512" s="78"/>
      <c r="J2512" s="76"/>
      <c r="K2512" s="76" t="s">
        <v>213</v>
      </c>
      <c r="L2512" s="78" t="s">
        <v>637</v>
      </c>
      <c r="M2512" s="79"/>
      <c r="N2512" s="79"/>
    </row>
    <row r="2513" spans="6:14" x14ac:dyDescent="0.25">
      <c r="F2513" s="76" t="s">
        <v>215</v>
      </c>
      <c r="G2513" s="78" t="s">
        <v>638</v>
      </c>
      <c r="H2513" s="78" t="s">
        <v>639</v>
      </c>
      <c r="I2513" s="80">
        <v>891346245</v>
      </c>
      <c r="J2513" s="76" t="s">
        <v>218</v>
      </c>
      <c r="K2513" s="78"/>
      <c r="L2513" s="78" t="s">
        <v>640</v>
      </c>
      <c r="M2513" s="79"/>
      <c r="N2513" s="79"/>
    </row>
    <row r="2514" spans="6:14" x14ac:dyDescent="0.25">
      <c r="F2514" s="76"/>
      <c r="G2514" s="78"/>
      <c r="H2514" s="78"/>
      <c r="I2514" s="78"/>
      <c r="J2514" s="76"/>
      <c r="K2514" s="76" t="s">
        <v>220</v>
      </c>
      <c r="L2514" s="78"/>
      <c r="M2514" s="79"/>
      <c r="N2514" s="79"/>
    </row>
    <row r="2515" spans="6:14" x14ac:dyDescent="0.25">
      <c r="F2515" s="76" t="s">
        <v>221</v>
      </c>
      <c r="G2515" s="78" t="s">
        <v>162</v>
      </c>
      <c r="H2515" s="78"/>
      <c r="I2515" s="78"/>
      <c r="J2515" s="76"/>
      <c r="K2515" s="76" t="s">
        <v>222</v>
      </c>
      <c r="L2515" s="78" t="s">
        <v>651</v>
      </c>
      <c r="M2515" s="79"/>
      <c r="N2515" s="79"/>
    </row>
    <row r="2516" spans="6:14" x14ac:dyDescent="0.25">
      <c r="F2516" s="78"/>
      <c r="G2516" s="78"/>
      <c r="H2516" s="78"/>
      <c r="I2516" s="78"/>
      <c r="J2516" s="78"/>
      <c r="K2516" s="78"/>
      <c r="L2516" s="78"/>
      <c r="M2516" s="79"/>
      <c r="N2516" s="79"/>
    </row>
    <row r="2517" spans="6:14" x14ac:dyDescent="0.25">
      <c r="F2517" s="76" t="s">
        <v>209</v>
      </c>
      <c r="G2517" s="77">
        <v>9139421</v>
      </c>
      <c r="H2517" s="78"/>
      <c r="I2517" s="78"/>
      <c r="J2517" s="76"/>
      <c r="K2517" s="76" t="s">
        <v>123</v>
      </c>
      <c r="L2517" s="78" t="s">
        <v>1528</v>
      </c>
      <c r="M2517" s="79"/>
      <c r="N2517" s="79"/>
    </row>
    <row r="2518" spans="6:14" x14ac:dyDescent="0.25">
      <c r="F2518" s="76" t="s">
        <v>211</v>
      </c>
      <c r="G2518" s="78" t="s">
        <v>636</v>
      </c>
      <c r="H2518" s="78"/>
      <c r="I2518" s="78"/>
      <c r="J2518" s="76"/>
      <c r="K2518" s="76" t="s">
        <v>213</v>
      </c>
      <c r="L2518" s="78" t="s">
        <v>637</v>
      </c>
      <c r="M2518" s="79"/>
      <c r="N2518" s="79"/>
    </row>
    <row r="2519" spans="6:14" x14ac:dyDescent="0.25">
      <c r="F2519" s="76" t="s">
        <v>215</v>
      </c>
      <c r="G2519" s="78" t="s">
        <v>638</v>
      </c>
      <c r="H2519" s="78" t="s">
        <v>639</v>
      </c>
      <c r="I2519" s="80">
        <v>891346245</v>
      </c>
      <c r="J2519" s="76" t="s">
        <v>218</v>
      </c>
      <c r="K2519" s="78"/>
      <c r="L2519" s="78" t="s">
        <v>640</v>
      </c>
      <c r="M2519" s="79"/>
      <c r="N2519" s="79"/>
    </row>
    <row r="2520" spans="6:14" x14ac:dyDescent="0.25">
      <c r="F2520" s="76"/>
      <c r="G2520" s="78"/>
      <c r="H2520" s="78"/>
      <c r="I2520" s="78"/>
      <c r="J2520" s="76"/>
      <c r="K2520" s="76" t="s">
        <v>220</v>
      </c>
      <c r="L2520" s="78"/>
      <c r="M2520" s="79"/>
      <c r="N2520" s="79"/>
    </row>
    <row r="2521" spans="6:14" x14ac:dyDescent="0.25">
      <c r="F2521" s="76" t="s">
        <v>221</v>
      </c>
      <c r="G2521" s="78" t="s">
        <v>162</v>
      </c>
      <c r="H2521" s="78"/>
      <c r="I2521" s="78"/>
      <c r="J2521" s="76"/>
      <c r="K2521" s="76" t="s">
        <v>222</v>
      </c>
      <c r="L2521" s="78" t="s">
        <v>651</v>
      </c>
      <c r="M2521" s="79"/>
      <c r="N2521" s="79"/>
    </row>
    <row r="2522" spans="6:14" x14ac:dyDescent="0.25">
      <c r="F2522" s="78"/>
      <c r="G2522" s="78"/>
      <c r="H2522" s="78"/>
      <c r="I2522" s="78"/>
      <c r="J2522" s="78"/>
      <c r="K2522" s="78"/>
      <c r="L2522" s="78"/>
      <c r="M2522" s="79"/>
      <c r="N2522" s="79"/>
    </row>
    <row r="2523" spans="6:14" x14ac:dyDescent="0.25">
      <c r="F2523" s="76" t="s">
        <v>209</v>
      </c>
      <c r="G2523" s="77">
        <v>9139521</v>
      </c>
      <c r="H2523" s="78"/>
      <c r="I2523" s="78"/>
      <c r="J2523" s="76"/>
      <c r="K2523" s="76" t="s">
        <v>123</v>
      </c>
      <c r="L2523" s="78" t="s">
        <v>1529</v>
      </c>
      <c r="M2523" s="79"/>
      <c r="N2523" s="79"/>
    </row>
    <row r="2524" spans="6:14" x14ac:dyDescent="0.25">
      <c r="F2524" s="76" t="s">
        <v>211</v>
      </c>
      <c r="G2524" s="78" t="s">
        <v>636</v>
      </c>
      <c r="H2524" s="78"/>
      <c r="I2524" s="78"/>
      <c r="J2524" s="76"/>
      <c r="K2524" s="76" t="s">
        <v>213</v>
      </c>
      <c r="L2524" s="78" t="s">
        <v>637</v>
      </c>
      <c r="M2524" s="79"/>
      <c r="N2524" s="79"/>
    </row>
    <row r="2525" spans="6:14" x14ac:dyDescent="0.25">
      <c r="F2525" s="76" t="s">
        <v>215</v>
      </c>
      <c r="G2525" s="78" t="s">
        <v>638</v>
      </c>
      <c r="H2525" s="78" t="s">
        <v>639</v>
      </c>
      <c r="I2525" s="80">
        <v>891346245</v>
      </c>
      <c r="J2525" s="76" t="s">
        <v>218</v>
      </c>
      <c r="K2525" s="78"/>
      <c r="L2525" s="78" t="s">
        <v>1167</v>
      </c>
      <c r="M2525" s="79"/>
      <c r="N2525" s="79"/>
    </row>
    <row r="2526" spans="6:14" x14ac:dyDescent="0.25">
      <c r="F2526" s="76"/>
      <c r="G2526" s="78"/>
      <c r="H2526" s="78"/>
      <c r="I2526" s="78"/>
      <c r="J2526" s="76"/>
      <c r="K2526" s="76" t="s">
        <v>220</v>
      </c>
      <c r="L2526" s="78"/>
      <c r="M2526" s="79"/>
      <c r="N2526" s="79"/>
    </row>
    <row r="2527" spans="6:14" x14ac:dyDescent="0.25">
      <c r="F2527" s="76" t="s">
        <v>221</v>
      </c>
      <c r="G2527" s="78" t="s">
        <v>162</v>
      </c>
      <c r="H2527" s="78"/>
      <c r="I2527" s="78"/>
      <c r="J2527" s="76"/>
      <c r="K2527" s="76" t="s">
        <v>222</v>
      </c>
      <c r="L2527" s="78" t="s">
        <v>651</v>
      </c>
      <c r="M2527" s="79"/>
      <c r="N2527" s="79"/>
    </row>
    <row r="2528" spans="6:14" x14ac:dyDescent="0.25">
      <c r="F2528" s="78"/>
      <c r="G2528" s="78"/>
      <c r="H2528" s="78"/>
      <c r="I2528" s="78"/>
      <c r="J2528" s="78"/>
      <c r="K2528" s="78"/>
      <c r="L2528" s="78"/>
      <c r="M2528" s="79"/>
      <c r="N2528" s="79"/>
    </row>
    <row r="2529" spans="6:14" x14ac:dyDescent="0.25">
      <c r="F2529" s="76" t="s">
        <v>209</v>
      </c>
      <c r="G2529" s="77">
        <v>9139721</v>
      </c>
      <c r="H2529" s="78"/>
      <c r="I2529" s="78"/>
      <c r="J2529" s="76"/>
      <c r="K2529" s="76" t="s">
        <v>123</v>
      </c>
      <c r="L2529" s="78" t="s">
        <v>1530</v>
      </c>
      <c r="M2529" s="79"/>
      <c r="N2529" s="79"/>
    </row>
    <row r="2530" spans="6:14" x14ac:dyDescent="0.25">
      <c r="F2530" s="76" t="s">
        <v>211</v>
      </c>
      <c r="G2530" s="78" t="s">
        <v>636</v>
      </c>
      <c r="H2530" s="78"/>
      <c r="I2530" s="78"/>
      <c r="J2530" s="76"/>
      <c r="K2530" s="76" t="s">
        <v>213</v>
      </c>
      <c r="L2530" s="78" t="s">
        <v>637</v>
      </c>
      <c r="M2530" s="79"/>
      <c r="N2530" s="79"/>
    </row>
    <row r="2531" spans="6:14" x14ac:dyDescent="0.25">
      <c r="F2531" s="76" t="s">
        <v>215</v>
      </c>
      <c r="G2531" s="78" t="s">
        <v>638</v>
      </c>
      <c r="H2531" s="78" t="s">
        <v>639</v>
      </c>
      <c r="I2531" s="80">
        <v>891346245</v>
      </c>
      <c r="J2531" s="76" t="s">
        <v>218</v>
      </c>
      <c r="K2531" s="78"/>
      <c r="L2531" s="78" t="s">
        <v>1167</v>
      </c>
      <c r="M2531" s="79"/>
      <c r="N2531" s="79"/>
    </row>
    <row r="2532" spans="6:14" x14ac:dyDescent="0.25">
      <c r="F2532" s="76"/>
      <c r="G2532" s="78"/>
      <c r="H2532" s="78"/>
      <c r="I2532" s="78"/>
      <c r="J2532" s="76"/>
      <c r="K2532" s="76" t="s">
        <v>220</v>
      </c>
      <c r="L2532" s="78"/>
      <c r="M2532" s="79"/>
      <c r="N2532" s="79"/>
    </row>
    <row r="2533" spans="6:14" x14ac:dyDescent="0.25">
      <c r="F2533" s="76" t="s">
        <v>221</v>
      </c>
      <c r="G2533" s="78" t="s">
        <v>162</v>
      </c>
      <c r="H2533" s="78"/>
      <c r="I2533" s="78"/>
      <c r="J2533" s="76"/>
      <c r="K2533" s="76" t="s">
        <v>222</v>
      </c>
      <c r="L2533" s="78" t="s">
        <v>651</v>
      </c>
      <c r="M2533" s="79"/>
      <c r="N2533" s="79"/>
    </row>
    <row r="2534" spans="6:14" x14ac:dyDescent="0.25">
      <c r="F2534" s="78"/>
      <c r="G2534" s="78"/>
      <c r="H2534" s="78"/>
      <c r="I2534" s="78"/>
      <c r="J2534" s="78"/>
      <c r="K2534" s="78"/>
      <c r="L2534" s="78"/>
      <c r="M2534" s="79"/>
      <c r="N2534" s="79"/>
    </row>
    <row r="2535" spans="6:14" x14ac:dyDescent="0.25">
      <c r="F2535" s="78"/>
      <c r="G2535" s="78"/>
      <c r="H2535" s="78"/>
      <c r="I2535" s="78"/>
      <c r="J2535" s="81" t="s">
        <v>262</v>
      </c>
      <c r="K2535" s="82">
        <v>51</v>
      </c>
      <c r="L2535" s="81" t="s">
        <v>263</v>
      </c>
      <c r="M2535" s="79"/>
      <c r="N2535" s="79"/>
    </row>
    <row r="2536" spans="6:14" x14ac:dyDescent="0.25">
      <c r="F2536" s="78"/>
      <c r="G2536" s="78"/>
      <c r="H2536" s="78"/>
      <c r="I2536" s="78"/>
      <c r="J2536" s="78"/>
      <c r="K2536" s="78"/>
      <c r="L2536" s="78"/>
      <c r="M2536" s="79"/>
      <c r="N2536" s="79"/>
    </row>
    <row r="2537" spans="6:14" x14ac:dyDescent="0.25">
      <c r="F2537" s="76"/>
      <c r="G2537" s="76"/>
      <c r="H2537" s="76"/>
      <c r="I2537" s="78"/>
      <c r="J2537" s="78"/>
      <c r="K2537" s="78"/>
      <c r="L2537" s="78"/>
      <c r="M2537" s="79"/>
      <c r="N2537" s="79"/>
    </row>
    <row r="2538" spans="6:14" x14ac:dyDescent="0.25">
      <c r="F2538" s="78" t="s">
        <v>264</v>
      </c>
      <c r="G2538" s="78"/>
      <c r="H2538" s="78"/>
      <c r="I2538" s="78"/>
      <c r="J2538" s="78"/>
      <c r="K2538" s="78"/>
      <c r="L2538" s="78"/>
      <c r="M2538" s="79"/>
      <c r="N2538" s="79"/>
    </row>
    <row r="2539" spans="6:14" x14ac:dyDescent="0.25">
      <c r="F2539" s="78" t="s">
        <v>265</v>
      </c>
      <c r="G2539" s="78"/>
      <c r="H2539" s="78"/>
      <c r="I2539" s="78"/>
      <c r="J2539" s="78"/>
      <c r="K2539" s="78"/>
      <c r="L2539" s="78"/>
      <c r="M2539" s="79"/>
      <c r="N2539" s="79"/>
    </row>
    <row r="2540" spans="6:14" x14ac:dyDescent="0.25">
      <c r="F2540" s="78"/>
      <c r="G2540" s="78"/>
      <c r="H2540" s="78"/>
      <c r="I2540" s="78"/>
      <c r="J2540" s="78"/>
      <c r="K2540" s="78"/>
      <c r="L2540" s="78"/>
      <c r="M2540" s="79"/>
      <c r="N2540" s="79"/>
    </row>
    <row r="2541" spans="6:14" x14ac:dyDescent="0.25">
      <c r="F2541" s="76" t="s">
        <v>209</v>
      </c>
      <c r="G2541" s="77">
        <v>9140121</v>
      </c>
      <c r="H2541" s="78"/>
      <c r="I2541" s="78"/>
      <c r="J2541" s="76"/>
      <c r="K2541" s="76" t="s">
        <v>123</v>
      </c>
      <c r="L2541" s="78" t="s">
        <v>1531</v>
      </c>
      <c r="M2541" s="79"/>
      <c r="N2541" s="79"/>
    </row>
    <row r="2542" spans="6:14" x14ac:dyDescent="0.25">
      <c r="F2542" s="76" t="s">
        <v>211</v>
      </c>
      <c r="G2542" s="78" t="s">
        <v>636</v>
      </c>
      <c r="H2542" s="78"/>
      <c r="I2542" s="78"/>
      <c r="J2542" s="76"/>
      <c r="K2542" s="76" t="s">
        <v>213</v>
      </c>
      <c r="L2542" s="78" t="s">
        <v>637</v>
      </c>
      <c r="M2542" s="79"/>
      <c r="N2542" s="79"/>
    </row>
    <row r="2543" spans="6:14" x14ac:dyDescent="0.25">
      <c r="F2543" s="76" t="s">
        <v>215</v>
      </c>
      <c r="G2543" s="78" t="s">
        <v>638</v>
      </c>
      <c r="H2543" s="78" t="s">
        <v>639</v>
      </c>
      <c r="I2543" s="80">
        <v>891346245</v>
      </c>
      <c r="J2543" s="76" t="s">
        <v>218</v>
      </c>
      <c r="K2543" s="78"/>
      <c r="L2543" s="78" t="s">
        <v>640</v>
      </c>
      <c r="M2543" s="79"/>
      <c r="N2543" s="79"/>
    </row>
    <row r="2544" spans="6:14" x14ac:dyDescent="0.25">
      <c r="F2544" s="76"/>
      <c r="G2544" s="78"/>
      <c r="H2544" s="78"/>
      <c r="I2544" s="78"/>
      <c r="J2544" s="76"/>
      <c r="K2544" s="76" t="s">
        <v>220</v>
      </c>
      <c r="L2544" s="78"/>
      <c r="M2544" s="79"/>
      <c r="N2544" s="79"/>
    </row>
    <row r="2545" spans="6:14" x14ac:dyDescent="0.25">
      <c r="F2545" s="76" t="s">
        <v>221</v>
      </c>
      <c r="G2545" s="78" t="s">
        <v>162</v>
      </c>
      <c r="H2545" s="78"/>
      <c r="I2545" s="78"/>
      <c r="J2545" s="76"/>
      <c r="K2545" s="76" t="s">
        <v>222</v>
      </c>
      <c r="L2545" s="78" t="s">
        <v>651</v>
      </c>
      <c r="M2545" s="79"/>
      <c r="N2545" s="79"/>
    </row>
    <row r="2546" spans="6:14" x14ac:dyDescent="0.25">
      <c r="F2546" s="78"/>
      <c r="G2546" s="78"/>
      <c r="H2546" s="78"/>
      <c r="I2546" s="78"/>
      <c r="J2546" s="78"/>
      <c r="K2546" s="78"/>
      <c r="L2546" s="78"/>
      <c r="M2546" s="79"/>
      <c r="N2546" s="79"/>
    </row>
    <row r="2547" spans="6:14" x14ac:dyDescent="0.25">
      <c r="F2547" s="76" t="s">
        <v>209</v>
      </c>
      <c r="G2547" s="77">
        <v>9140321</v>
      </c>
      <c r="H2547" s="78"/>
      <c r="I2547" s="78"/>
      <c r="J2547" s="76"/>
      <c r="K2547" s="76" t="s">
        <v>123</v>
      </c>
      <c r="L2547" s="78" t="s">
        <v>1532</v>
      </c>
      <c r="M2547" s="79"/>
      <c r="N2547" s="79"/>
    </row>
    <row r="2548" spans="6:14" x14ac:dyDescent="0.25">
      <c r="F2548" s="76" t="s">
        <v>211</v>
      </c>
      <c r="G2548" s="78" t="s">
        <v>1533</v>
      </c>
      <c r="H2548" s="78"/>
      <c r="I2548" s="78"/>
      <c r="J2548" s="76"/>
      <c r="K2548" s="76" t="s">
        <v>213</v>
      </c>
      <c r="L2548" s="78" t="s">
        <v>1534</v>
      </c>
      <c r="M2548" s="79"/>
      <c r="N2548" s="79"/>
    </row>
    <row r="2549" spans="6:14" x14ac:dyDescent="0.25">
      <c r="F2549" s="76" t="s">
        <v>215</v>
      </c>
      <c r="G2549" s="78" t="s">
        <v>1535</v>
      </c>
      <c r="H2549" s="78" t="s">
        <v>722</v>
      </c>
      <c r="I2549" s="80">
        <v>945264048</v>
      </c>
      <c r="J2549" s="76" t="s">
        <v>218</v>
      </c>
      <c r="K2549" s="78"/>
      <c r="L2549" s="78" t="s">
        <v>1536</v>
      </c>
      <c r="M2549" s="79"/>
      <c r="N2549" s="79"/>
    </row>
    <row r="2550" spans="6:14" x14ac:dyDescent="0.25">
      <c r="F2550" s="76"/>
      <c r="G2550" s="78"/>
      <c r="H2550" s="78"/>
      <c r="I2550" s="78"/>
      <c r="J2550" s="76"/>
      <c r="K2550" s="76" t="s">
        <v>220</v>
      </c>
      <c r="L2550" s="78"/>
      <c r="M2550" s="79"/>
      <c r="N2550" s="79"/>
    </row>
    <row r="2551" spans="6:14" x14ac:dyDescent="0.25">
      <c r="F2551" s="76" t="s">
        <v>221</v>
      </c>
      <c r="G2551" s="78" t="s">
        <v>162</v>
      </c>
      <c r="H2551" s="78"/>
      <c r="I2551" s="78"/>
      <c r="J2551" s="76"/>
      <c r="K2551" s="76" t="s">
        <v>222</v>
      </c>
      <c r="L2551" s="78" t="s">
        <v>1537</v>
      </c>
      <c r="M2551" s="79"/>
      <c r="N2551" s="79"/>
    </row>
    <row r="2552" spans="6:14" x14ac:dyDescent="0.25">
      <c r="F2552" s="78"/>
      <c r="G2552" s="78"/>
      <c r="H2552" s="78"/>
      <c r="I2552" s="78"/>
      <c r="J2552" s="78"/>
      <c r="K2552" s="78"/>
      <c r="L2552" s="78"/>
      <c r="M2552" s="79"/>
      <c r="N2552" s="79"/>
    </row>
    <row r="2553" spans="6:14" x14ac:dyDescent="0.25">
      <c r="F2553" s="76" t="s">
        <v>209</v>
      </c>
      <c r="G2553" s="77">
        <v>9140421</v>
      </c>
      <c r="H2553" s="78"/>
      <c r="I2553" s="78"/>
      <c r="J2553" s="76"/>
      <c r="K2553" s="76" t="s">
        <v>123</v>
      </c>
      <c r="L2553" s="78" t="s">
        <v>1538</v>
      </c>
      <c r="M2553" s="79"/>
      <c r="N2553" s="79"/>
    </row>
    <row r="2554" spans="6:14" x14ac:dyDescent="0.25">
      <c r="F2554" s="76" t="s">
        <v>211</v>
      </c>
      <c r="G2554" s="78" t="s">
        <v>257</v>
      </c>
      <c r="H2554" s="78"/>
      <c r="I2554" s="78"/>
      <c r="J2554" s="76"/>
      <c r="K2554" s="76" t="s">
        <v>213</v>
      </c>
      <c r="L2554" s="78" t="s">
        <v>1539</v>
      </c>
      <c r="M2554" s="79"/>
      <c r="N2554" s="79"/>
    </row>
    <row r="2555" spans="6:14" x14ac:dyDescent="0.25">
      <c r="F2555" s="76" t="s">
        <v>215</v>
      </c>
      <c r="G2555" s="78" t="s">
        <v>1540</v>
      </c>
      <c r="H2555" s="78" t="s">
        <v>234</v>
      </c>
      <c r="I2555" s="80">
        <v>974029738</v>
      </c>
      <c r="J2555" s="76" t="s">
        <v>218</v>
      </c>
      <c r="K2555" s="78"/>
      <c r="L2555" s="78" t="s">
        <v>1541</v>
      </c>
      <c r="M2555" s="79"/>
      <c r="N2555" s="79"/>
    </row>
    <row r="2556" spans="6:14" x14ac:dyDescent="0.25">
      <c r="F2556" s="76"/>
      <c r="G2556" s="78"/>
      <c r="H2556" s="78"/>
      <c r="I2556" s="78"/>
      <c r="J2556" s="76"/>
      <c r="K2556" s="76" t="s">
        <v>220</v>
      </c>
      <c r="L2556" s="78"/>
      <c r="M2556" s="79"/>
      <c r="N2556" s="79"/>
    </row>
    <row r="2557" spans="6:14" x14ac:dyDescent="0.25">
      <c r="F2557" s="76" t="s">
        <v>221</v>
      </c>
      <c r="G2557" s="78" t="s">
        <v>162</v>
      </c>
      <c r="H2557" s="78"/>
      <c r="I2557" s="78"/>
      <c r="J2557" s="76"/>
      <c r="K2557" s="76" t="s">
        <v>222</v>
      </c>
      <c r="L2557" s="78" t="s">
        <v>1542</v>
      </c>
      <c r="M2557" s="79"/>
      <c r="N2557" s="79"/>
    </row>
    <row r="2558" spans="6:14" x14ac:dyDescent="0.25">
      <c r="F2558" s="78"/>
      <c r="G2558" s="78"/>
      <c r="H2558" s="78"/>
      <c r="I2558" s="78"/>
      <c r="J2558" s="78"/>
      <c r="K2558" s="78"/>
      <c r="L2558" s="78"/>
      <c r="M2558" s="79"/>
      <c r="N2558" s="79"/>
    </row>
    <row r="2559" spans="6:14" x14ac:dyDescent="0.25">
      <c r="F2559" s="76" t="s">
        <v>209</v>
      </c>
      <c r="G2559" s="77">
        <v>9140521</v>
      </c>
      <c r="H2559" s="78"/>
      <c r="I2559" s="78"/>
      <c r="J2559" s="76"/>
      <c r="K2559" s="76" t="s">
        <v>123</v>
      </c>
      <c r="L2559" s="78" t="s">
        <v>1543</v>
      </c>
      <c r="M2559" s="79"/>
      <c r="N2559" s="79"/>
    </row>
    <row r="2560" spans="6:14" x14ac:dyDescent="0.25">
      <c r="F2560" s="76" t="s">
        <v>211</v>
      </c>
      <c r="G2560" s="78" t="s">
        <v>1544</v>
      </c>
      <c r="H2560" s="78"/>
      <c r="I2560" s="78"/>
      <c r="J2560" s="76"/>
      <c r="K2560" s="76" t="s">
        <v>213</v>
      </c>
      <c r="L2560" s="78" t="s">
        <v>1545</v>
      </c>
      <c r="M2560" s="79"/>
      <c r="N2560" s="79"/>
    </row>
    <row r="2561" spans="6:14" x14ac:dyDescent="0.25">
      <c r="F2561" s="76" t="s">
        <v>215</v>
      </c>
      <c r="G2561" s="78" t="s">
        <v>1546</v>
      </c>
      <c r="H2561" s="78" t="s">
        <v>241</v>
      </c>
      <c r="I2561" s="80">
        <v>986327173</v>
      </c>
      <c r="J2561" s="76" t="s">
        <v>218</v>
      </c>
      <c r="K2561" s="78"/>
      <c r="L2561" s="78" t="s">
        <v>1547</v>
      </c>
      <c r="M2561" s="79"/>
      <c r="N2561" s="79"/>
    </row>
    <row r="2562" spans="6:14" x14ac:dyDescent="0.25">
      <c r="F2562" s="76"/>
      <c r="G2562" s="78"/>
      <c r="H2562" s="78"/>
      <c r="I2562" s="78"/>
      <c r="J2562" s="76"/>
      <c r="K2562" s="76" t="s">
        <v>220</v>
      </c>
      <c r="L2562" s="78"/>
      <c r="M2562" s="79"/>
      <c r="N2562" s="79"/>
    </row>
    <row r="2563" spans="6:14" x14ac:dyDescent="0.25">
      <c r="F2563" s="76" t="s">
        <v>221</v>
      </c>
      <c r="G2563" s="78" t="s">
        <v>162</v>
      </c>
      <c r="H2563" s="78"/>
      <c r="I2563" s="78"/>
      <c r="J2563" s="76"/>
      <c r="K2563" s="76" t="s">
        <v>222</v>
      </c>
      <c r="L2563" s="78" t="s">
        <v>1548</v>
      </c>
      <c r="M2563" s="79"/>
      <c r="N2563" s="79"/>
    </row>
    <row r="2564" spans="6:14" x14ac:dyDescent="0.25">
      <c r="F2564" s="78"/>
      <c r="G2564" s="78"/>
      <c r="H2564" s="78"/>
      <c r="I2564" s="78"/>
      <c r="J2564" s="78"/>
      <c r="K2564" s="78"/>
      <c r="L2564" s="78"/>
      <c r="M2564" s="79"/>
      <c r="N2564" s="79"/>
    </row>
    <row r="2565" spans="6:14" x14ac:dyDescent="0.25">
      <c r="F2565" s="76" t="s">
        <v>209</v>
      </c>
      <c r="G2565" s="77">
        <v>9140621</v>
      </c>
      <c r="H2565" s="78"/>
      <c r="I2565" s="78"/>
      <c r="J2565" s="76"/>
      <c r="K2565" s="76" t="s">
        <v>123</v>
      </c>
      <c r="L2565" s="78" t="s">
        <v>1549</v>
      </c>
      <c r="M2565" s="79"/>
      <c r="N2565" s="79"/>
    </row>
    <row r="2566" spans="6:14" x14ac:dyDescent="0.25">
      <c r="F2566" s="76" t="s">
        <v>211</v>
      </c>
      <c r="G2566" s="78" t="s">
        <v>1550</v>
      </c>
      <c r="H2566" s="78"/>
      <c r="I2566" s="78"/>
      <c r="J2566" s="76"/>
      <c r="K2566" s="76" t="s">
        <v>213</v>
      </c>
      <c r="L2566" s="78" t="s">
        <v>1551</v>
      </c>
      <c r="M2566" s="79"/>
      <c r="N2566" s="79"/>
    </row>
    <row r="2567" spans="6:14" x14ac:dyDescent="0.25">
      <c r="F2567" s="76" t="s">
        <v>215</v>
      </c>
      <c r="G2567" s="78" t="s">
        <v>1552</v>
      </c>
      <c r="H2567" s="78" t="s">
        <v>815</v>
      </c>
      <c r="I2567" s="80">
        <v>150451315</v>
      </c>
      <c r="J2567" s="76" t="s">
        <v>218</v>
      </c>
      <c r="K2567" s="78"/>
      <c r="L2567" s="78" t="s">
        <v>1553</v>
      </c>
      <c r="M2567" s="79"/>
      <c r="N2567" s="79"/>
    </row>
    <row r="2568" spans="6:14" x14ac:dyDescent="0.25">
      <c r="F2568" s="76"/>
      <c r="G2568" s="78"/>
      <c r="H2568" s="78"/>
      <c r="I2568" s="78"/>
      <c r="J2568" s="76"/>
      <c r="K2568" s="76" t="s">
        <v>220</v>
      </c>
      <c r="L2568" s="78"/>
      <c r="M2568" s="79"/>
      <c r="N2568" s="79"/>
    </row>
    <row r="2569" spans="6:14" x14ac:dyDescent="0.25">
      <c r="F2569" s="76" t="s">
        <v>221</v>
      </c>
      <c r="G2569" s="78" t="s">
        <v>162</v>
      </c>
      <c r="H2569" s="78"/>
      <c r="I2569" s="78"/>
      <c r="J2569" s="76"/>
      <c r="K2569" s="76" t="s">
        <v>222</v>
      </c>
      <c r="L2569" s="78" t="s">
        <v>1554</v>
      </c>
      <c r="M2569" s="79"/>
      <c r="N2569" s="79"/>
    </row>
    <row r="2570" spans="6:14" x14ac:dyDescent="0.25">
      <c r="F2570" s="78"/>
      <c r="G2570" s="78"/>
      <c r="H2570" s="78"/>
      <c r="I2570" s="78"/>
      <c r="J2570" s="78"/>
      <c r="K2570" s="78"/>
      <c r="L2570" s="78"/>
      <c r="M2570" s="79"/>
      <c r="N2570" s="79"/>
    </row>
    <row r="2571" spans="6:14" x14ac:dyDescent="0.25">
      <c r="F2571" s="76" t="s">
        <v>209</v>
      </c>
      <c r="G2571" s="77">
        <v>9140721</v>
      </c>
      <c r="H2571" s="78"/>
      <c r="I2571" s="78"/>
      <c r="J2571" s="76"/>
      <c r="K2571" s="76" t="s">
        <v>123</v>
      </c>
      <c r="L2571" s="78" t="s">
        <v>1555</v>
      </c>
      <c r="M2571" s="79"/>
      <c r="N2571" s="79"/>
    </row>
    <row r="2572" spans="6:14" x14ac:dyDescent="0.25">
      <c r="F2572" s="76" t="s">
        <v>211</v>
      </c>
      <c r="G2572" s="78" t="s">
        <v>257</v>
      </c>
      <c r="H2572" s="78"/>
      <c r="I2572" s="78"/>
      <c r="J2572" s="76"/>
      <c r="K2572" s="76" t="s">
        <v>213</v>
      </c>
      <c r="L2572" s="78" t="s">
        <v>687</v>
      </c>
      <c r="M2572" s="79"/>
      <c r="N2572" s="79"/>
    </row>
    <row r="2573" spans="6:14" x14ac:dyDescent="0.25">
      <c r="F2573" s="76" t="s">
        <v>215</v>
      </c>
      <c r="G2573" s="83" t="s">
        <v>688</v>
      </c>
      <c r="H2573" s="78" t="s">
        <v>234</v>
      </c>
      <c r="I2573" s="80">
        <v>970358612</v>
      </c>
      <c r="J2573" s="76" t="s">
        <v>218</v>
      </c>
      <c r="K2573" s="78"/>
      <c r="L2573" s="78" t="s">
        <v>689</v>
      </c>
      <c r="M2573" s="79"/>
      <c r="N2573" s="79"/>
    </row>
    <row r="2574" spans="6:14" x14ac:dyDescent="0.25">
      <c r="F2574" s="76"/>
      <c r="G2574" s="83" t="s">
        <v>690</v>
      </c>
      <c r="H2574" s="78"/>
      <c r="I2574" s="78"/>
      <c r="J2574" s="76"/>
      <c r="K2574" s="76" t="s">
        <v>220</v>
      </c>
      <c r="L2574" s="78"/>
      <c r="M2574" s="79"/>
      <c r="N2574" s="79"/>
    </row>
    <row r="2575" spans="6:14" x14ac:dyDescent="0.25">
      <c r="F2575" s="76" t="s">
        <v>221</v>
      </c>
      <c r="G2575" s="78" t="s">
        <v>162</v>
      </c>
      <c r="H2575" s="78"/>
      <c r="I2575" s="78"/>
      <c r="J2575" s="76"/>
      <c r="K2575" s="76" t="s">
        <v>222</v>
      </c>
      <c r="L2575" s="78" t="s">
        <v>691</v>
      </c>
      <c r="M2575" s="79"/>
      <c r="N2575" s="79"/>
    </row>
    <row r="2576" spans="6:14" x14ac:dyDescent="0.25">
      <c r="F2576" s="78"/>
      <c r="G2576" s="78"/>
      <c r="H2576" s="78"/>
      <c r="I2576" s="78"/>
      <c r="J2576" s="78"/>
      <c r="K2576" s="78"/>
      <c r="L2576" s="78"/>
      <c r="M2576" s="79"/>
      <c r="N2576" s="79"/>
    </row>
    <row r="2577" spans="6:14" x14ac:dyDescent="0.25">
      <c r="F2577" s="76" t="s">
        <v>209</v>
      </c>
      <c r="G2577" s="77">
        <v>9140821</v>
      </c>
      <c r="H2577" s="78"/>
      <c r="I2577" s="78"/>
      <c r="J2577" s="76"/>
      <c r="K2577" s="76" t="s">
        <v>123</v>
      </c>
      <c r="L2577" s="78" t="s">
        <v>1556</v>
      </c>
      <c r="M2577" s="79"/>
      <c r="N2577" s="79"/>
    </row>
    <row r="2578" spans="6:14" x14ac:dyDescent="0.25">
      <c r="F2578" s="76" t="s">
        <v>211</v>
      </c>
      <c r="G2578" s="78" t="s">
        <v>1557</v>
      </c>
      <c r="H2578" s="78"/>
      <c r="I2578" s="78"/>
      <c r="J2578" s="76"/>
      <c r="K2578" s="76" t="s">
        <v>213</v>
      </c>
      <c r="L2578" s="78" t="s">
        <v>1558</v>
      </c>
      <c r="M2578" s="79"/>
      <c r="N2578" s="79"/>
    </row>
    <row r="2579" spans="6:14" x14ac:dyDescent="0.25">
      <c r="F2579" s="76" t="s">
        <v>215</v>
      </c>
      <c r="G2579" s="78" t="s">
        <v>1559</v>
      </c>
      <c r="H2579" s="78" t="s">
        <v>1011</v>
      </c>
      <c r="I2579" s="78" t="s">
        <v>1560</v>
      </c>
      <c r="J2579" s="76" t="s">
        <v>218</v>
      </c>
      <c r="K2579" s="78"/>
      <c r="L2579" s="78" t="s">
        <v>1561</v>
      </c>
      <c r="M2579" s="79"/>
      <c r="N2579" s="79"/>
    </row>
    <row r="2580" spans="6:14" x14ac:dyDescent="0.25">
      <c r="F2580" s="76"/>
      <c r="G2580" s="78"/>
      <c r="H2580" s="78"/>
      <c r="I2580" s="78"/>
      <c r="J2580" s="76"/>
      <c r="K2580" s="76" t="s">
        <v>220</v>
      </c>
      <c r="L2580" s="78"/>
      <c r="M2580" s="79"/>
      <c r="N2580" s="79"/>
    </row>
    <row r="2581" spans="6:14" x14ac:dyDescent="0.25">
      <c r="F2581" s="76" t="s">
        <v>221</v>
      </c>
      <c r="G2581" s="78" t="s">
        <v>162</v>
      </c>
      <c r="H2581" s="78"/>
      <c r="I2581" s="78"/>
      <c r="J2581" s="76"/>
      <c r="K2581" s="76" t="s">
        <v>222</v>
      </c>
      <c r="L2581" s="78" t="s">
        <v>1562</v>
      </c>
      <c r="M2581" s="79"/>
      <c r="N2581" s="79"/>
    </row>
    <row r="2582" spans="6:14" x14ac:dyDescent="0.25">
      <c r="F2582" s="78"/>
      <c r="G2582" s="78"/>
      <c r="H2582" s="78"/>
      <c r="I2582" s="78"/>
      <c r="J2582" s="78"/>
      <c r="K2582" s="78"/>
      <c r="L2582" s="78"/>
      <c r="M2582" s="79"/>
      <c r="N2582" s="79"/>
    </row>
    <row r="2583" spans="6:14" x14ac:dyDescent="0.25">
      <c r="F2583" s="78"/>
      <c r="G2583" s="78"/>
      <c r="H2583" s="78"/>
      <c r="I2583" s="78"/>
      <c r="J2583" s="81" t="s">
        <v>262</v>
      </c>
      <c r="K2583" s="82">
        <v>52</v>
      </c>
      <c r="L2583" s="81" t="s">
        <v>263</v>
      </c>
      <c r="M2583" s="79"/>
      <c r="N2583" s="79"/>
    </row>
    <row r="2584" spans="6:14" x14ac:dyDescent="0.25">
      <c r="F2584" s="78"/>
      <c r="G2584" s="78"/>
      <c r="H2584" s="78"/>
      <c r="I2584" s="78"/>
      <c r="J2584" s="78"/>
      <c r="K2584" s="78"/>
      <c r="L2584" s="78"/>
      <c r="M2584" s="79"/>
      <c r="N2584" s="79"/>
    </row>
    <row r="2585" spans="6:14" x14ac:dyDescent="0.25">
      <c r="F2585" s="76"/>
      <c r="G2585" s="76"/>
      <c r="H2585" s="76"/>
      <c r="I2585" s="78"/>
      <c r="J2585" s="78"/>
      <c r="K2585" s="78"/>
      <c r="L2585" s="78"/>
      <c r="M2585" s="79"/>
      <c r="N2585" s="79"/>
    </row>
    <row r="2586" spans="6:14" x14ac:dyDescent="0.25">
      <c r="F2586" s="78" t="s">
        <v>264</v>
      </c>
      <c r="G2586" s="78"/>
      <c r="H2586" s="78"/>
      <c r="I2586" s="78"/>
      <c r="J2586" s="78"/>
      <c r="K2586" s="78"/>
      <c r="L2586" s="78"/>
      <c r="M2586" s="79"/>
      <c r="N2586" s="79"/>
    </row>
    <row r="2587" spans="6:14" x14ac:dyDescent="0.25">
      <c r="F2587" s="78" t="s">
        <v>265</v>
      </c>
      <c r="G2587" s="78"/>
      <c r="H2587" s="78"/>
      <c r="I2587" s="78"/>
      <c r="J2587" s="78"/>
      <c r="K2587" s="78"/>
      <c r="L2587" s="78"/>
      <c r="M2587" s="79"/>
      <c r="N2587" s="79"/>
    </row>
    <row r="2588" spans="6:14" x14ac:dyDescent="0.25">
      <c r="F2588" s="78"/>
      <c r="G2588" s="78"/>
      <c r="H2588" s="78"/>
      <c r="I2588" s="78"/>
      <c r="J2588" s="78"/>
      <c r="K2588" s="78"/>
      <c r="L2588" s="78"/>
      <c r="M2588" s="79"/>
      <c r="N2588" s="79"/>
    </row>
    <row r="2589" spans="6:14" x14ac:dyDescent="0.25">
      <c r="F2589" s="76" t="s">
        <v>209</v>
      </c>
      <c r="G2589" s="77">
        <v>9141021</v>
      </c>
      <c r="H2589" s="78"/>
      <c r="I2589" s="78"/>
      <c r="J2589" s="76"/>
      <c r="K2589" s="76" t="s">
        <v>123</v>
      </c>
      <c r="L2589" s="78" t="s">
        <v>1563</v>
      </c>
      <c r="M2589" s="79"/>
      <c r="N2589" s="79"/>
    </row>
    <row r="2590" spans="6:14" x14ac:dyDescent="0.25">
      <c r="F2590" s="76" t="s">
        <v>211</v>
      </c>
      <c r="G2590" s="78" t="s">
        <v>636</v>
      </c>
      <c r="H2590" s="78"/>
      <c r="I2590" s="78"/>
      <c r="J2590" s="76"/>
      <c r="K2590" s="76" t="s">
        <v>213</v>
      </c>
      <c r="L2590" s="78" t="s">
        <v>637</v>
      </c>
      <c r="M2590" s="79"/>
      <c r="N2590" s="79"/>
    </row>
    <row r="2591" spans="6:14" x14ac:dyDescent="0.25">
      <c r="F2591" s="76" t="s">
        <v>215</v>
      </c>
      <c r="G2591" s="78" t="s">
        <v>638</v>
      </c>
      <c r="H2591" s="78" t="s">
        <v>639</v>
      </c>
      <c r="I2591" s="80">
        <v>891346245</v>
      </c>
      <c r="J2591" s="76" t="s">
        <v>218</v>
      </c>
      <c r="K2591" s="78"/>
      <c r="L2591" s="78" t="s">
        <v>640</v>
      </c>
      <c r="M2591" s="79"/>
      <c r="N2591" s="79"/>
    </row>
    <row r="2592" spans="6:14" x14ac:dyDescent="0.25">
      <c r="F2592" s="76"/>
      <c r="G2592" s="78"/>
      <c r="H2592" s="78"/>
      <c r="I2592" s="78"/>
      <c r="J2592" s="76"/>
      <c r="K2592" s="76" t="s">
        <v>220</v>
      </c>
      <c r="L2592" s="78"/>
      <c r="M2592" s="79"/>
      <c r="N2592" s="79"/>
    </row>
    <row r="2593" spans="6:14" x14ac:dyDescent="0.25">
      <c r="F2593" s="76" t="s">
        <v>221</v>
      </c>
      <c r="G2593" s="78" t="s">
        <v>162</v>
      </c>
      <c r="H2593" s="78"/>
      <c r="I2593" s="78"/>
      <c r="J2593" s="76"/>
      <c r="K2593" s="76" t="s">
        <v>222</v>
      </c>
      <c r="L2593" s="78" t="s">
        <v>1564</v>
      </c>
      <c r="M2593" s="79"/>
      <c r="N2593" s="79"/>
    </row>
    <row r="2594" spans="6:14" x14ac:dyDescent="0.25">
      <c r="F2594" s="78"/>
      <c r="G2594" s="78"/>
      <c r="H2594" s="78"/>
      <c r="I2594" s="78"/>
      <c r="J2594" s="78"/>
      <c r="K2594" s="78"/>
      <c r="L2594" s="78"/>
      <c r="M2594" s="79"/>
      <c r="N2594" s="79"/>
    </row>
    <row r="2595" spans="6:14" x14ac:dyDescent="0.25">
      <c r="F2595" s="76" t="s">
        <v>209</v>
      </c>
      <c r="G2595" s="77">
        <v>9141121</v>
      </c>
      <c r="H2595" s="78"/>
      <c r="I2595" s="78"/>
      <c r="J2595" s="76"/>
      <c r="K2595" s="76" t="s">
        <v>123</v>
      </c>
      <c r="L2595" s="78" t="s">
        <v>1565</v>
      </c>
      <c r="M2595" s="79"/>
      <c r="N2595" s="79"/>
    </row>
    <row r="2596" spans="6:14" x14ac:dyDescent="0.25">
      <c r="F2596" s="76" t="s">
        <v>211</v>
      </c>
      <c r="G2596" s="78" t="s">
        <v>1566</v>
      </c>
      <c r="H2596" s="78"/>
      <c r="I2596" s="78"/>
      <c r="J2596" s="76"/>
      <c r="K2596" s="76" t="s">
        <v>213</v>
      </c>
      <c r="L2596" s="78" t="s">
        <v>644</v>
      </c>
      <c r="M2596" s="79"/>
      <c r="N2596" s="79"/>
    </row>
    <row r="2597" spans="6:14" x14ac:dyDescent="0.25">
      <c r="F2597" s="76" t="s">
        <v>215</v>
      </c>
      <c r="G2597" s="78" t="s">
        <v>645</v>
      </c>
      <c r="H2597" s="78" t="s">
        <v>646</v>
      </c>
      <c r="I2597" s="80">
        <v>625251820</v>
      </c>
      <c r="J2597" s="76" t="s">
        <v>218</v>
      </c>
      <c r="K2597" s="78"/>
      <c r="L2597" s="78" t="s">
        <v>647</v>
      </c>
      <c r="M2597" s="79"/>
      <c r="N2597" s="79"/>
    </row>
    <row r="2598" spans="6:14" x14ac:dyDescent="0.25">
      <c r="F2598" s="76"/>
      <c r="G2598" s="78"/>
      <c r="H2598" s="78"/>
      <c r="I2598" s="78"/>
      <c r="J2598" s="76"/>
      <c r="K2598" s="76" t="s">
        <v>220</v>
      </c>
      <c r="L2598" s="78"/>
      <c r="M2598" s="79"/>
      <c r="N2598" s="79"/>
    </row>
    <row r="2599" spans="6:14" x14ac:dyDescent="0.25">
      <c r="F2599" s="76" t="s">
        <v>221</v>
      </c>
      <c r="G2599" s="78" t="s">
        <v>162</v>
      </c>
      <c r="H2599" s="78"/>
      <c r="I2599" s="78"/>
      <c r="J2599" s="76"/>
      <c r="K2599" s="76" t="s">
        <v>222</v>
      </c>
      <c r="L2599" s="78" t="s">
        <v>1567</v>
      </c>
      <c r="M2599" s="79"/>
      <c r="N2599" s="79"/>
    </row>
    <row r="2600" spans="6:14" x14ac:dyDescent="0.25">
      <c r="F2600" s="78"/>
      <c r="G2600" s="78"/>
      <c r="H2600" s="78"/>
      <c r="I2600" s="78"/>
      <c r="J2600" s="78"/>
      <c r="K2600" s="78"/>
      <c r="L2600" s="78"/>
      <c r="M2600" s="79"/>
      <c r="N2600" s="79"/>
    </row>
    <row r="2601" spans="6:14" x14ac:dyDescent="0.25">
      <c r="F2601" s="76" t="s">
        <v>209</v>
      </c>
      <c r="G2601" s="77">
        <v>9141521</v>
      </c>
      <c r="H2601" s="78"/>
      <c r="I2601" s="78"/>
      <c r="J2601" s="76"/>
      <c r="K2601" s="76" t="s">
        <v>123</v>
      </c>
      <c r="L2601" s="78" t="s">
        <v>1568</v>
      </c>
      <c r="M2601" s="79"/>
      <c r="N2601" s="79"/>
    </row>
    <row r="2602" spans="6:14" x14ac:dyDescent="0.25">
      <c r="F2602" s="76" t="s">
        <v>211</v>
      </c>
      <c r="G2602" s="83" t="s">
        <v>1569</v>
      </c>
      <c r="H2602" s="83"/>
      <c r="I2602" s="83"/>
      <c r="J2602" s="78"/>
      <c r="K2602" s="78"/>
      <c r="L2602" s="78"/>
      <c r="M2602" s="79"/>
      <c r="N2602" s="79"/>
    </row>
    <row r="2603" spans="6:14" x14ac:dyDescent="0.25">
      <c r="F2603" s="76"/>
      <c r="G2603" s="83" t="s">
        <v>1570</v>
      </c>
      <c r="H2603" s="83"/>
      <c r="I2603" s="83"/>
      <c r="J2603" s="76"/>
      <c r="K2603" s="76" t="s">
        <v>213</v>
      </c>
      <c r="L2603" s="78" t="s">
        <v>1195</v>
      </c>
      <c r="M2603" s="79"/>
      <c r="N2603" s="79"/>
    </row>
    <row r="2604" spans="6:14" x14ac:dyDescent="0.25">
      <c r="F2604" s="76" t="s">
        <v>215</v>
      </c>
      <c r="G2604" s="78" t="s">
        <v>1196</v>
      </c>
      <c r="H2604" s="78" t="s">
        <v>1197</v>
      </c>
      <c r="I2604" s="80">
        <v>303083374</v>
      </c>
      <c r="J2604" s="76" t="s">
        <v>218</v>
      </c>
      <c r="K2604" s="78"/>
      <c r="L2604" s="78" t="s">
        <v>1571</v>
      </c>
      <c r="M2604" s="79"/>
      <c r="N2604" s="79"/>
    </row>
    <row r="2605" spans="6:14" x14ac:dyDescent="0.25">
      <c r="F2605" s="76"/>
      <c r="G2605" s="78"/>
      <c r="H2605" s="78"/>
      <c r="I2605" s="78"/>
      <c r="J2605" s="76"/>
      <c r="K2605" s="76" t="s">
        <v>220</v>
      </c>
      <c r="L2605" s="78"/>
      <c r="M2605" s="79"/>
      <c r="N2605" s="79"/>
    </row>
    <row r="2606" spans="6:14" x14ac:dyDescent="0.25">
      <c r="F2606" s="76" t="s">
        <v>221</v>
      </c>
      <c r="G2606" s="78" t="s">
        <v>162</v>
      </c>
      <c r="H2606" s="78"/>
      <c r="I2606" s="78"/>
      <c r="J2606" s="76"/>
      <c r="K2606" s="76" t="s">
        <v>222</v>
      </c>
      <c r="L2606" s="78" t="s">
        <v>1572</v>
      </c>
      <c r="M2606" s="79"/>
      <c r="N2606" s="79"/>
    </row>
    <row r="2607" spans="6:14" x14ac:dyDescent="0.25">
      <c r="F2607" s="78"/>
      <c r="G2607" s="78"/>
      <c r="H2607" s="78"/>
      <c r="I2607" s="78"/>
      <c r="J2607" s="78"/>
      <c r="K2607" s="78"/>
      <c r="L2607" s="78"/>
      <c r="M2607" s="79"/>
      <c r="N2607" s="79"/>
    </row>
    <row r="2608" spans="6:14" x14ac:dyDescent="0.25">
      <c r="F2608" s="76" t="s">
        <v>209</v>
      </c>
      <c r="G2608" s="77">
        <v>9141921</v>
      </c>
      <c r="H2608" s="78"/>
      <c r="I2608" s="78"/>
      <c r="J2608" s="76"/>
      <c r="K2608" s="76" t="s">
        <v>123</v>
      </c>
      <c r="L2608" s="78" t="s">
        <v>1573</v>
      </c>
      <c r="M2608" s="79"/>
      <c r="N2608" s="79"/>
    </row>
    <row r="2609" spans="6:14" x14ac:dyDescent="0.25">
      <c r="F2609" s="76" t="s">
        <v>211</v>
      </c>
      <c r="G2609" s="78" t="s">
        <v>1574</v>
      </c>
      <c r="H2609" s="78"/>
      <c r="I2609" s="78"/>
      <c r="J2609" s="76"/>
      <c r="K2609" s="76" t="s">
        <v>213</v>
      </c>
      <c r="L2609" s="78" t="s">
        <v>1575</v>
      </c>
      <c r="M2609" s="79"/>
      <c r="N2609" s="79"/>
    </row>
    <row r="2610" spans="6:14" x14ac:dyDescent="0.25">
      <c r="F2610" s="76" t="s">
        <v>215</v>
      </c>
      <c r="G2610" s="83" t="s">
        <v>1048</v>
      </c>
      <c r="H2610" s="78" t="s">
        <v>358</v>
      </c>
      <c r="I2610" s="80">
        <v>773803289</v>
      </c>
      <c r="J2610" s="76" t="s">
        <v>218</v>
      </c>
      <c r="K2610" s="78"/>
      <c r="L2610" s="78" t="s">
        <v>1576</v>
      </c>
      <c r="M2610" s="79"/>
      <c r="N2610" s="79"/>
    </row>
    <row r="2611" spans="6:14" x14ac:dyDescent="0.25">
      <c r="F2611" s="76"/>
      <c r="G2611" s="83" t="s">
        <v>1049</v>
      </c>
      <c r="H2611" s="78"/>
      <c r="I2611" s="78"/>
      <c r="J2611" s="76"/>
      <c r="K2611" s="76" t="s">
        <v>220</v>
      </c>
      <c r="L2611" s="78"/>
      <c r="M2611" s="79"/>
      <c r="N2611" s="79"/>
    </row>
    <row r="2612" spans="6:14" x14ac:dyDescent="0.25">
      <c r="F2612" s="76" t="s">
        <v>221</v>
      </c>
      <c r="G2612" s="78" t="s">
        <v>162</v>
      </c>
      <c r="H2612" s="78"/>
      <c r="I2612" s="78"/>
      <c r="J2612" s="76"/>
      <c r="K2612" s="76" t="s">
        <v>222</v>
      </c>
      <c r="L2612" s="78" t="s">
        <v>1577</v>
      </c>
      <c r="M2612" s="79"/>
      <c r="N2612" s="79"/>
    </row>
    <row r="2613" spans="6:14" x14ac:dyDescent="0.25">
      <c r="F2613" s="78"/>
      <c r="G2613" s="78"/>
      <c r="H2613" s="78"/>
      <c r="I2613" s="78"/>
      <c r="J2613" s="78"/>
      <c r="K2613" s="78"/>
      <c r="L2613" s="78"/>
      <c r="M2613" s="79"/>
      <c r="N2613" s="79"/>
    </row>
    <row r="2614" spans="6:14" x14ac:dyDescent="0.25">
      <c r="F2614" s="76" t="s">
        <v>209</v>
      </c>
      <c r="G2614" s="77">
        <v>9142021</v>
      </c>
      <c r="H2614" s="78"/>
      <c r="I2614" s="78"/>
      <c r="J2614" s="76"/>
      <c r="K2614" s="76" t="s">
        <v>123</v>
      </c>
      <c r="L2614" s="78" t="s">
        <v>1578</v>
      </c>
      <c r="M2614" s="79"/>
      <c r="N2614" s="79"/>
    </row>
    <row r="2615" spans="6:14" x14ac:dyDescent="0.25">
      <c r="F2615" s="76" t="s">
        <v>211</v>
      </c>
      <c r="G2615" s="78" t="s">
        <v>686</v>
      </c>
      <c r="H2615" s="78"/>
      <c r="I2615" s="78"/>
      <c r="J2615" s="76"/>
      <c r="K2615" s="76" t="s">
        <v>213</v>
      </c>
      <c r="L2615" s="78" t="s">
        <v>687</v>
      </c>
      <c r="M2615" s="79"/>
      <c r="N2615" s="79"/>
    </row>
    <row r="2616" spans="6:14" x14ac:dyDescent="0.25">
      <c r="F2616" s="76" t="s">
        <v>215</v>
      </c>
      <c r="G2616" s="83" t="s">
        <v>688</v>
      </c>
      <c r="H2616" s="78" t="s">
        <v>234</v>
      </c>
      <c r="I2616" s="80">
        <v>970358612</v>
      </c>
      <c r="J2616" s="76" t="s">
        <v>218</v>
      </c>
      <c r="K2616" s="78"/>
      <c r="L2616" s="78" t="s">
        <v>1579</v>
      </c>
      <c r="M2616" s="79"/>
      <c r="N2616" s="79"/>
    </row>
    <row r="2617" spans="6:14" x14ac:dyDescent="0.25">
      <c r="F2617" s="76"/>
      <c r="G2617" s="83" t="s">
        <v>690</v>
      </c>
      <c r="H2617" s="78"/>
      <c r="I2617" s="78"/>
      <c r="J2617" s="76"/>
      <c r="K2617" s="76" t="s">
        <v>220</v>
      </c>
      <c r="L2617" s="78"/>
      <c r="M2617" s="79"/>
      <c r="N2617" s="79"/>
    </row>
    <row r="2618" spans="6:14" x14ac:dyDescent="0.25">
      <c r="F2618" s="76" t="s">
        <v>221</v>
      </c>
      <c r="G2618" s="78" t="s">
        <v>162</v>
      </c>
      <c r="H2618" s="78"/>
      <c r="I2618" s="78"/>
      <c r="J2618" s="76"/>
      <c r="K2618" s="76" t="s">
        <v>222</v>
      </c>
      <c r="L2618" s="78" t="s">
        <v>691</v>
      </c>
      <c r="M2618" s="79"/>
      <c r="N2618" s="79"/>
    </row>
    <row r="2619" spans="6:14" x14ac:dyDescent="0.25">
      <c r="F2619" s="78"/>
      <c r="G2619" s="78"/>
      <c r="H2619" s="78"/>
      <c r="I2619" s="78"/>
      <c r="J2619" s="78"/>
      <c r="K2619" s="78"/>
      <c r="L2619" s="78"/>
      <c r="M2619" s="79"/>
      <c r="N2619" s="79"/>
    </row>
    <row r="2620" spans="6:14" x14ac:dyDescent="0.25">
      <c r="F2620" s="76" t="s">
        <v>209</v>
      </c>
      <c r="G2620" s="77">
        <v>9142421</v>
      </c>
      <c r="H2620" s="78"/>
      <c r="I2620" s="78"/>
      <c r="J2620" s="76"/>
      <c r="K2620" s="76" t="s">
        <v>123</v>
      </c>
      <c r="L2620" s="78" t="s">
        <v>744</v>
      </c>
      <c r="M2620" s="79"/>
      <c r="N2620" s="79"/>
    </row>
    <row r="2621" spans="6:14" x14ac:dyDescent="0.25">
      <c r="F2621" s="76" t="s">
        <v>211</v>
      </c>
      <c r="G2621" s="78" t="s">
        <v>745</v>
      </c>
      <c r="H2621" s="78"/>
      <c r="I2621" s="78"/>
      <c r="J2621" s="76"/>
      <c r="K2621" s="76" t="s">
        <v>213</v>
      </c>
      <c r="L2621" s="78" t="s">
        <v>729</v>
      </c>
      <c r="M2621" s="79"/>
      <c r="N2621" s="79"/>
    </row>
    <row r="2622" spans="6:14" x14ac:dyDescent="0.25">
      <c r="F2622" s="76" t="s">
        <v>215</v>
      </c>
      <c r="G2622" s="78" t="s">
        <v>730</v>
      </c>
      <c r="H2622" s="78" t="s">
        <v>617</v>
      </c>
      <c r="I2622" s="80">
        <v>633761660</v>
      </c>
      <c r="J2622" s="76" t="s">
        <v>218</v>
      </c>
      <c r="K2622" s="78"/>
      <c r="L2622" s="78" t="s">
        <v>731</v>
      </c>
      <c r="M2622" s="79"/>
      <c r="N2622" s="79"/>
    </row>
    <row r="2623" spans="6:14" x14ac:dyDescent="0.25">
      <c r="F2623" s="76"/>
      <c r="G2623" s="78"/>
      <c r="H2623" s="78"/>
      <c r="I2623" s="78"/>
      <c r="J2623" s="76"/>
      <c r="K2623" s="76" t="s">
        <v>220</v>
      </c>
      <c r="L2623" s="78"/>
      <c r="M2623" s="79"/>
      <c r="N2623" s="79"/>
    </row>
    <row r="2624" spans="6:14" x14ac:dyDescent="0.25">
      <c r="F2624" s="76" t="s">
        <v>221</v>
      </c>
      <c r="G2624" s="78" t="s">
        <v>162</v>
      </c>
      <c r="H2624" s="78"/>
      <c r="I2624" s="78"/>
      <c r="J2624" s="76"/>
      <c r="K2624" s="76" t="s">
        <v>222</v>
      </c>
      <c r="L2624" s="78" t="s">
        <v>732</v>
      </c>
      <c r="M2624" s="79"/>
      <c r="N2624" s="79"/>
    </row>
    <row r="2625" spans="6:14" x14ac:dyDescent="0.25">
      <c r="F2625" s="78"/>
      <c r="G2625" s="78"/>
      <c r="H2625" s="78"/>
      <c r="I2625" s="78"/>
      <c r="J2625" s="78"/>
      <c r="K2625" s="78"/>
      <c r="L2625" s="78"/>
      <c r="M2625" s="79"/>
      <c r="N2625" s="79"/>
    </row>
    <row r="2626" spans="6:14" x14ac:dyDescent="0.25">
      <c r="F2626" s="76" t="s">
        <v>209</v>
      </c>
      <c r="G2626" s="77">
        <v>9142921</v>
      </c>
      <c r="H2626" s="78"/>
      <c r="I2626" s="78"/>
      <c r="J2626" s="76"/>
      <c r="K2626" s="76" t="s">
        <v>123</v>
      </c>
      <c r="L2626" s="78" t="s">
        <v>1580</v>
      </c>
      <c r="M2626" s="79"/>
      <c r="N2626" s="79"/>
    </row>
    <row r="2627" spans="6:14" x14ac:dyDescent="0.25">
      <c r="F2627" s="76" t="s">
        <v>211</v>
      </c>
      <c r="G2627" s="78" t="s">
        <v>1581</v>
      </c>
      <c r="H2627" s="78"/>
      <c r="I2627" s="78"/>
      <c r="J2627" s="76"/>
      <c r="K2627" s="76" t="s">
        <v>213</v>
      </c>
      <c r="L2627" s="78" t="s">
        <v>1582</v>
      </c>
      <c r="M2627" s="79"/>
      <c r="N2627" s="79"/>
    </row>
    <row r="2628" spans="6:14" x14ac:dyDescent="0.25">
      <c r="F2628" s="76" t="s">
        <v>215</v>
      </c>
      <c r="G2628" s="78" t="s">
        <v>1583</v>
      </c>
      <c r="H2628" s="78" t="s">
        <v>815</v>
      </c>
      <c r="I2628" s="80">
        <v>171113021</v>
      </c>
      <c r="J2628" s="76" t="s">
        <v>218</v>
      </c>
      <c r="K2628" s="78"/>
      <c r="L2628" s="78" t="s">
        <v>1584</v>
      </c>
      <c r="M2628" s="79"/>
      <c r="N2628" s="79"/>
    </row>
    <row r="2629" spans="6:14" x14ac:dyDescent="0.25">
      <c r="F2629" s="76"/>
      <c r="G2629" s="78"/>
      <c r="H2629" s="78"/>
      <c r="I2629" s="78"/>
      <c r="J2629" s="76"/>
      <c r="K2629" s="76" t="s">
        <v>220</v>
      </c>
      <c r="L2629" s="78"/>
      <c r="M2629" s="79"/>
      <c r="N2629" s="79"/>
    </row>
    <row r="2630" spans="6:14" x14ac:dyDescent="0.25">
      <c r="F2630" s="76" t="s">
        <v>221</v>
      </c>
      <c r="G2630" s="78" t="s">
        <v>162</v>
      </c>
      <c r="H2630" s="78"/>
      <c r="I2630" s="78"/>
      <c r="J2630" s="76"/>
      <c r="K2630" s="76" t="s">
        <v>222</v>
      </c>
      <c r="L2630" s="78" t="s">
        <v>1585</v>
      </c>
      <c r="M2630" s="79"/>
      <c r="N2630" s="79"/>
    </row>
    <row r="2631" spans="6:14" x14ac:dyDescent="0.25">
      <c r="F2631" s="78"/>
      <c r="G2631" s="78"/>
      <c r="H2631" s="78"/>
      <c r="I2631" s="78"/>
      <c r="J2631" s="78"/>
      <c r="K2631" s="78"/>
      <c r="L2631" s="78"/>
      <c r="M2631" s="79"/>
      <c r="N2631" s="79"/>
    </row>
    <row r="2632" spans="6:14" x14ac:dyDescent="0.25">
      <c r="F2632" s="78"/>
      <c r="G2632" s="78"/>
      <c r="H2632" s="78"/>
      <c r="I2632" s="78"/>
      <c r="J2632" s="81" t="s">
        <v>262</v>
      </c>
      <c r="K2632" s="82">
        <v>53</v>
      </c>
      <c r="L2632" s="81" t="s">
        <v>263</v>
      </c>
      <c r="M2632" s="79"/>
      <c r="N2632" s="79"/>
    </row>
    <row r="2633" spans="6:14" x14ac:dyDescent="0.25">
      <c r="F2633" s="78"/>
      <c r="G2633" s="78"/>
      <c r="H2633" s="78"/>
      <c r="I2633" s="78"/>
      <c r="J2633" s="78"/>
      <c r="K2633" s="78"/>
      <c r="L2633" s="78"/>
      <c r="M2633" s="79"/>
      <c r="N2633" s="79"/>
    </row>
    <row r="2634" spans="6:14" x14ac:dyDescent="0.25">
      <c r="F2634" s="76"/>
      <c r="G2634" s="76"/>
      <c r="H2634" s="76"/>
      <c r="I2634" s="78"/>
      <c r="J2634" s="78"/>
      <c r="K2634" s="78"/>
      <c r="L2634" s="78"/>
      <c r="M2634" s="79"/>
      <c r="N2634" s="79"/>
    </row>
    <row r="2635" spans="6:14" x14ac:dyDescent="0.25">
      <c r="F2635" s="78" t="s">
        <v>264</v>
      </c>
      <c r="G2635" s="78"/>
      <c r="H2635" s="78"/>
      <c r="I2635" s="78"/>
      <c r="J2635" s="78"/>
      <c r="K2635" s="78"/>
      <c r="L2635" s="78"/>
      <c r="M2635" s="79"/>
      <c r="N2635" s="79"/>
    </row>
    <row r="2636" spans="6:14" x14ac:dyDescent="0.25">
      <c r="F2636" s="78" t="s">
        <v>265</v>
      </c>
      <c r="G2636" s="78"/>
      <c r="H2636" s="78"/>
      <c r="I2636" s="78"/>
      <c r="J2636" s="78"/>
      <c r="K2636" s="78"/>
      <c r="L2636" s="78"/>
      <c r="M2636" s="79"/>
      <c r="N2636" s="79"/>
    </row>
    <row r="2637" spans="6:14" x14ac:dyDescent="0.25">
      <c r="F2637" s="78"/>
      <c r="G2637" s="78"/>
      <c r="H2637" s="78"/>
      <c r="I2637" s="78"/>
      <c r="J2637" s="78"/>
      <c r="K2637" s="78"/>
      <c r="L2637" s="78"/>
      <c r="M2637" s="79"/>
      <c r="N2637" s="79"/>
    </row>
    <row r="2638" spans="6:14" x14ac:dyDescent="0.25">
      <c r="F2638" s="76" t="s">
        <v>209</v>
      </c>
      <c r="G2638" s="77">
        <v>9143021</v>
      </c>
      <c r="H2638" s="78"/>
      <c r="I2638" s="78"/>
      <c r="J2638" s="76"/>
      <c r="K2638" s="76" t="s">
        <v>123</v>
      </c>
      <c r="L2638" s="78" t="s">
        <v>1586</v>
      </c>
      <c r="M2638" s="79"/>
      <c r="N2638" s="79"/>
    </row>
    <row r="2639" spans="6:14" x14ac:dyDescent="0.25">
      <c r="F2639" s="76" t="s">
        <v>211</v>
      </c>
      <c r="G2639" s="78" t="s">
        <v>1587</v>
      </c>
      <c r="H2639" s="78"/>
      <c r="I2639" s="78"/>
      <c r="J2639" s="76"/>
      <c r="K2639" s="76" t="s">
        <v>213</v>
      </c>
      <c r="L2639" s="78" t="s">
        <v>1588</v>
      </c>
      <c r="M2639" s="79"/>
      <c r="N2639" s="79"/>
    </row>
    <row r="2640" spans="6:14" x14ac:dyDescent="0.25">
      <c r="F2640" s="76" t="s">
        <v>215</v>
      </c>
      <c r="G2640" s="83" t="s">
        <v>1589</v>
      </c>
      <c r="H2640" s="78" t="s">
        <v>1003</v>
      </c>
      <c r="I2640" s="80">
        <v>463121716</v>
      </c>
      <c r="J2640" s="76" t="s">
        <v>218</v>
      </c>
      <c r="K2640" s="78"/>
      <c r="L2640" s="78" t="s">
        <v>1590</v>
      </c>
      <c r="M2640" s="79"/>
      <c r="N2640" s="79"/>
    </row>
    <row r="2641" spans="6:14" x14ac:dyDescent="0.25">
      <c r="F2641" s="76"/>
      <c r="G2641" s="83" t="s">
        <v>663</v>
      </c>
      <c r="H2641" s="78"/>
      <c r="I2641" s="78"/>
      <c r="J2641" s="76"/>
      <c r="K2641" s="76" t="s">
        <v>220</v>
      </c>
      <c r="L2641" s="78"/>
      <c r="M2641" s="79"/>
      <c r="N2641" s="79"/>
    </row>
    <row r="2642" spans="6:14" x14ac:dyDescent="0.25">
      <c r="F2642" s="76" t="s">
        <v>221</v>
      </c>
      <c r="G2642" s="78" t="s">
        <v>162</v>
      </c>
      <c r="H2642" s="78"/>
      <c r="I2642" s="78"/>
      <c r="J2642" s="76"/>
      <c r="K2642" s="76" t="s">
        <v>222</v>
      </c>
      <c r="L2642" s="78" t="s">
        <v>162</v>
      </c>
      <c r="M2642" s="79"/>
      <c r="N2642" s="79"/>
    </row>
    <row r="2643" spans="6:14" x14ac:dyDescent="0.25">
      <c r="F2643" s="78"/>
      <c r="G2643" s="78"/>
      <c r="H2643" s="78"/>
      <c r="I2643" s="78"/>
      <c r="J2643" s="78"/>
      <c r="K2643" s="78"/>
      <c r="L2643" s="78"/>
      <c r="M2643" s="79"/>
      <c r="N2643" s="79"/>
    </row>
    <row r="2644" spans="6:14" x14ac:dyDescent="0.25">
      <c r="F2644" s="76" t="s">
        <v>209</v>
      </c>
      <c r="G2644" s="77">
        <v>9143821</v>
      </c>
      <c r="H2644" s="78"/>
      <c r="I2644" s="78"/>
      <c r="J2644" s="76"/>
      <c r="K2644" s="76" t="s">
        <v>123</v>
      </c>
      <c r="L2644" s="83" t="s">
        <v>1591</v>
      </c>
      <c r="M2644" s="79"/>
      <c r="N2644" s="79"/>
    </row>
    <row r="2645" spans="6:14" x14ac:dyDescent="0.25">
      <c r="F2645" s="78"/>
      <c r="G2645" s="78"/>
      <c r="H2645" s="78"/>
      <c r="I2645" s="78"/>
      <c r="J2645" s="78"/>
      <c r="K2645" s="78"/>
      <c r="L2645" s="83" t="s">
        <v>1592</v>
      </c>
      <c r="M2645" s="79"/>
      <c r="N2645" s="79"/>
    </row>
    <row r="2646" spans="6:14" x14ac:dyDescent="0.25">
      <c r="F2646" s="76" t="s">
        <v>211</v>
      </c>
      <c r="G2646" s="78" t="s">
        <v>1593</v>
      </c>
      <c r="H2646" s="78"/>
      <c r="I2646" s="78"/>
      <c r="J2646" s="76"/>
      <c r="K2646" s="76" t="s">
        <v>213</v>
      </c>
      <c r="L2646" s="78" t="s">
        <v>1594</v>
      </c>
      <c r="M2646" s="79"/>
      <c r="N2646" s="79"/>
    </row>
    <row r="2647" spans="6:14" x14ac:dyDescent="0.25">
      <c r="F2647" s="76" t="s">
        <v>215</v>
      </c>
      <c r="G2647" s="78" t="s">
        <v>1595</v>
      </c>
      <c r="H2647" s="78" t="s">
        <v>547</v>
      </c>
      <c r="I2647" s="80">
        <v>328105925</v>
      </c>
      <c r="J2647" s="76" t="s">
        <v>218</v>
      </c>
      <c r="K2647" s="78"/>
      <c r="L2647" s="78" t="s">
        <v>1596</v>
      </c>
      <c r="M2647" s="79"/>
      <c r="N2647" s="79"/>
    </row>
    <row r="2648" spans="6:14" x14ac:dyDescent="0.25">
      <c r="F2648" s="76"/>
      <c r="G2648" s="78"/>
      <c r="H2648" s="78"/>
      <c r="I2648" s="78"/>
      <c r="J2648" s="76"/>
      <c r="K2648" s="76" t="s">
        <v>220</v>
      </c>
      <c r="L2648" s="78"/>
      <c r="M2648" s="79"/>
      <c r="N2648" s="79"/>
    </row>
    <row r="2649" spans="6:14" x14ac:dyDescent="0.25">
      <c r="F2649" s="76" t="s">
        <v>221</v>
      </c>
      <c r="G2649" s="78" t="s">
        <v>162</v>
      </c>
      <c r="H2649" s="78"/>
      <c r="I2649" s="78"/>
      <c r="J2649" s="76"/>
      <c r="K2649" s="76" t="s">
        <v>222</v>
      </c>
      <c r="L2649" s="78" t="s">
        <v>1597</v>
      </c>
      <c r="M2649" s="79"/>
      <c r="N2649" s="79"/>
    </row>
    <row r="2650" spans="6:14" x14ac:dyDescent="0.25">
      <c r="F2650" s="78"/>
      <c r="G2650" s="78"/>
      <c r="H2650" s="78"/>
      <c r="I2650" s="78"/>
      <c r="J2650" s="78"/>
      <c r="K2650" s="78"/>
      <c r="L2650" s="78"/>
      <c r="M2650" s="79"/>
      <c r="N2650" s="79"/>
    </row>
    <row r="2651" spans="6:14" x14ac:dyDescent="0.25">
      <c r="F2651" s="76" t="s">
        <v>209</v>
      </c>
      <c r="G2651" s="77">
        <v>9144021</v>
      </c>
      <c r="H2651" s="78"/>
      <c r="I2651" s="78"/>
      <c r="J2651" s="76"/>
      <c r="K2651" s="76" t="s">
        <v>123</v>
      </c>
      <c r="L2651" s="78" t="s">
        <v>1598</v>
      </c>
      <c r="M2651" s="79"/>
      <c r="N2651" s="79"/>
    </row>
    <row r="2652" spans="6:14" x14ac:dyDescent="0.25">
      <c r="F2652" s="76" t="s">
        <v>211</v>
      </c>
      <c r="G2652" s="78" t="s">
        <v>1599</v>
      </c>
      <c r="H2652" s="78"/>
      <c r="I2652" s="78"/>
      <c r="J2652" s="76"/>
      <c r="K2652" s="76" t="s">
        <v>213</v>
      </c>
      <c r="L2652" s="78" t="s">
        <v>1503</v>
      </c>
      <c r="M2652" s="79"/>
      <c r="N2652" s="79"/>
    </row>
    <row r="2653" spans="6:14" x14ac:dyDescent="0.25">
      <c r="F2653" s="76" t="s">
        <v>215</v>
      </c>
      <c r="G2653" s="78" t="s">
        <v>1504</v>
      </c>
      <c r="H2653" s="78" t="s">
        <v>1505</v>
      </c>
      <c r="I2653" s="80">
        <v>145390249</v>
      </c>
      <c r="J2653" s="76" t="s">
        <v>218</v>
      </c>
      <c r="K2653" s="78"/>
      <c r="L2653" s="78" t="s">
        <v>1506</v>
      </c>
      <c r="M2653" s="79"/>
      <c r="N2653" s="79"/>
    </row>
    <row r="2654" spans="6:14" x14ac:dyDescent="0.25">
      <c r="F2654" s="76"/>
      <c r="G2654" s="78"/>
      <c r="H2654" s="78"/>
      <c r="I2654" s="78"/>
      <c r="J2654" s="76"/>
      <c r="K2654" s="76" t="s">
        <v>220</v>
      </c>
      <c r="L2654" s="78"/>
      <c r="M2654" s="79"/>
      <c r="N2654" s="79"/>
    </row>
    <row r="2655" spans="6:14" x14ac:dyDescent="0.25">
      <c r="F2655" s="76" t="s">
        <v>221</v>
      </c>
      <c r="G2655" s="78" t="s">
        <v>162</v>
      </c>
      <c r="H2655" s="78"/>
      <c r="I2655" s="78"/>
      <c r="J2655" s="76"/>
      <c r="K2655" s="76" t="s">
        <v>222</v>
      </c>
      <c r="L2655" s="78" t="s">
        <v>1507</v>
      </c>
      <c r="M2655" s="79"/>
      <c r="N2655" s="79"/>
    </row>
    <row r="2656" spans="6:14" x14ac:dyDescent="0.25">
      <c r="F2656" s="78"/>
      <c r="G2656" s="78"/>
      <c r="H2656" s="78"/>
      <c r="I2656" s="78"/>
      <c r="J2656" s="78"/>
      <c r="K2656" s="78"/>
      <c r="L2656" s="78"/>
      <c r="M2656" s="79"/>
      <c r="N2656" s="79"/>
    </row>
    <row r="2657" spans="6:14" x14ac:dyDescent="0.25">
      <c r="F2657" s="76" t="s">
        <v>209</v>
      </c>
      <c r="G2657" s="77">
        <v>9144121</v>
      </c>
      <c r="H2657" s="78"/>
      <c r="I2657" s="78"/>
      <c r="J2657" s="76"/>
      <c r="K2657" s="76" t="s">
        <v>123</v>
      </c>
      <c r="L2657" s="78" t="s">
        <v>1600</v>
      </c>
      <c r="M2657" s="79"/>
      <c r="N2657" s="79"/>
    </row>
    <row r="2658" spans="6:14" x14ac:dyDescent="0.25">
      <c r="F2658" s="76" t="s">
        <v>211</v>
      </c>
      <c r="G2658" s="78" t="s">
        <v>1601</v>
      </c>
      <c r="H2658" s="78"/>
      <c r="I2658" s="78"/>
      <c r="J2658" s="76"/>
      <c r="K2658" s="76" t="s">
        <v>213</v>
      </c>
      <c r="L2658" s="78" t="s">
        <v>1602</v>
      </c>
      <c r="M2658" s="79"/>
      <c r="N2658" s="79"/>
    </row>
    <row r="2659" spans="6:14" x14ac:dyDescent="0.25">
      <c r="F2659" s="76" t="s">
        <v>215</v>
      </c>
      <c r="G2659" s="78" t="s">
        <v>1083</v>
      </c>
      <c r="H2659" s="78" t="s">
        <v>1084</v>
      </c>
      <c r="I2659" s="80">
        <v>432155194</v>
      </c>
      <c r="J2659" s="76" t="s">
        <v>218</v>
      </c>
      <c r="K2659" s="78"/>
      <c r="L2659" s="78" t="s">
        <v>1603</v>
      </c>
      <c r="M2659" s="79"/>
      <c r="N2659" s="79"/>
    </row>
    <row r="2660" spans="6:14" x14ac:dyDescent="0.25">
      <c r="F2660" s="76"/>
      <c r="G2660" s="78"/>
      <c r="H2660" s="78"/>
      <c r="I2660" s="78"/>
      <c r="J2660" s="76"/>
      <c r="K2660" s="76" t="s">
        <v>220</v>
      </c>
      <c r="L2660" s="78"/>
      <c r="M2660" s="79"/>
      <c r="N2660" s="79"/>
    </row>
    <row r="2661" spans="6:14" x14ac:dyDescent="0.25">
      <c r="F2661" s="76" t="s">
        <v>221</v>
      </c>
      <c r="G2661" s="78" t="s">
        <v>162</v>
      </c>
      <c r="H2661" s="78"/>
      <c r="I2661" s="78"/>
      <c r="J2661" s="76"/>
      <c r="K2661" s="76" t="s">
        <v>222</v>
      </c>
      <c r="L2661" s="78" t="s">
        <v>1604</v>
      </c>
      <c r="M2661" s="79"/>
      <c r="N2661" s="79"/>
    </row>
    <row r="2662" spans="6:14" x14ac:dyDescent="0.25">
      <c r="F2662" s="78"/>
      <c r="G2662" s="78"/>
      <c r="H2662" s="78"/>
      <c r="I2662" s="78"/>
      <c r="J2662" s="78"/>
      <c r="K2662" s="78"/>
      <c r="L2662" s="78"/>
      <c r="M2662" s="79"/>
      <c r="N2662" s="79"/>
    </row>
    <row r="2663" spans="6:14" x14ac:dyDescent="0.25">
      <c r="F2663" s="76" t="s">
        <v>209</v>
      </c>
      <c r="G2663" s="77">
        <v>9144321</v>
      </c>
      <c r="H2663" s="78"/>
      <c r="I2663" s="78"/>
      <c r="J2663" s="76"/>
      <c r="K2663" s="76" t="s">
        <v>123</v>
      </c>
      <c r="L2663" s="78" t="s">
        <v>1605</v>
      </c>
      <c r="M2663" s="79"/>
      <c r="N2663" s="79"/>
    </row>
    <row r="2664" spans="6:14" x14ac:dyDescent="0.25">
      <c r="F2664" s="76" t="s">
        <v>211</v>
      </c>
      <c r="G2664" s="78" t="s">
        <v>918</v>
      </c>
      <c r="H2664" s="78"/>
      <c r="I2664" s="78"/>
      <c r="J2664" s="76"/>
      <c r="K2664" s="76" t="s">
        <v>213</v>
      </c>
      <c r="L2664" s="78" t="s">
        <v>919</v>
      </c>
      <c r="M2664" s="79"/>
      <c r="N2664" s="79"/>
    </row>
    <row r="2665" spans="6:14" x14ac:dyDescent="0.25">
      <c r="F2665" s="76" t="s">
        <v>215</v>
      </c>
      <c r="G2665" s="83" t="s">
        <v>920</v>
      </c>
      <c r="H2665" s="78" t="s">
        <v>646</v>
      </c>
      <c r="I2665" s="80">
        <v>605155650</v>
      </c>
      <c r="J2665" s="76" t="s">
        <v>218</v>
      </c>
      <c r="K2665" s="78"/>
      <c r="L2665" s="78" t="s">
        <v>921</v>
      </c>
      <c r="M2665" s="79"/>
      <c r="N2665" s="79"/>
    </row>
    <row r="2666" spans="6:14" x14ac:dyDescent="0.25">
      <c r="F2666" s="76"/>
      <c r="G2666" s="83" t="s">
        <v>807</v>
      </c>
      <c r="H2666" s="78"/>
      <c r="I2666" s="78"/>
      <c r="J2666" s="76"/>
      <c r="K2666" s="76" t="s">
        <v>220</v>
      </c>
      <c r="L2666" s="78"/>
      <c r="M2666" s="79"/>
      <c r="N2666" s="79"/>
    </row>
    <row r="2667" spans="6:14" x14ac:dyDescent="0.25">
      <c r="F2667" s="76" t="s">
        <v>221</v>
      </c>
      <c r="G2667" s="78" t="s">
        <v>162</v>
      </c>
      <c r="H2667" s="78"/>
      <c r="I2667" s="78"/>
      <c r="J2667" s="76"/>
      <c r="K2667" s="76" t="s">
        <v>222</v>
      </c>
      <c r="L2667" s="78" t="s">
        <v>922</v>
      </c>
      <c r="M2667" s="79"/>
      <c r="N2667" s="79"/>
    </row>
    <row r="2668" spans="6:14" x14ac:dyDescent="0.25">
      <c r="F2668" s="78"/>
      <c r="G2668" s="78"/>
      <c r="H2668" s="78"/>
      <c r="I2668" s="78"/>
      <c r="J2668" s="78"/>
      <c r="K2668" s="78"/>
      <c r="L2668" s="78"/>
      <c r="M2668" s="79"/>
      <c r="N2668" s="79"/>
    </row>
    <row r="2669" spans="6:14" x14ac:dyDescent="0.25">
      <c r="F2669" s="76" t="s">
        <v>209</v>
      </c>
      <c r="G2669" s="77">
        <v>9144421</v>
      </c>
      <c r="H2669" s="78"/>
      <c r="I2669" s="78"/>
      <c r="J2669" s="76"/>
      <c r="K2669" s="76" t="s">
        <v>123</v>
      </c>
      <c r="L2669" s="78" t="s">
        <v>1606</v>
      </c>
      <c r="M2669" s="79"/>
      <c r="N2669" s="79"/>
    </row>
    <row r="2670" spans="6:14" x14ac:dyDescent="0.25">
      <c r="F2670" s="76" t="s">
        <v>211</v>
      </c>
      <c r="G2670" s="83" t="s">
        <v>1607</v>
      </c>
      <c r="H2670" s="83"/>
      <c r="I2670" s="83"/>
      <c r="J2670" s="78"/>
      <c r="K2670" s="78"/>
      <c r="L2670" s="78"/>
      <c r="M2670" s="79"/>
      <c r="N2670" s="79"/>
    </row>
    <row r="2671" spans="6:14" x14ac:dyDescent="0.25">
      <c r="F2671" s="76"/>
      <c r="G2671" s="83" t="s">
        <v>945</v>
      </c>
      <c r="H2671" s="83"/>
      <c r="I2671" s="83"/>
      <c r="J2671" s="76"/>
      <c r="K2671" s="76" t="s">
        <v>213</v>
      </c>
      <c r="L2671" s="78" t="s">
        <v>739</v>
      </c>
      <c r="M2671" s="79"/>
      <c r="N2671" s="79"/>
    </row>
    <row r="2672" spans="6:14" x14ac:dyDescent="0.25">
      <c r="F2672" s="76" t="s">
        <v>215</v>
      </c>
      <c r="G2672" s="83" t="s">
        <v>740</v>
      </c>
      <c r="H2672" s="78" t="s">
        <v>646</v>
      </c>
      <c r="I2672" s="80">
        <v>620253779</v>
      </c>
      <c r="J2672" s="76" t="s">
        <v>218</v>
      </c>
      <c r="K2672" s="78"/>
      <c r="L2672" s="78" t="s">
        <v>741</v>
      </c>
      <c r="M2672" s="79"/>
      <c r="N2672" s="79"/>
    </row>
    <row r="2673" spans="6:14" x14ac:dyDescent="0.25">
      <c r="F2673" s="76"/>
      <c r="G2673" s="83" t="s">
        <v>742</v>
      </c>
      <c r="H2673" s="78"/>
      <c r="I2673" s="78"/>
      <c r="J2673" s="76"/>
      <c r="K2673" s="76" t="s">
        <v>220</v>
      </c>
      <c r="L2673" s="78"/>
      <c r="M2673" s="79"/>
      <c r="N2673" s="79"/>
    </row>
    <row r="2674" spans="6:14" x14ac:dyDescent="0.25">
      <c r="F2674" s="76" t="s">
        <v>221</v>
      </c>
      <c r="G2674" s="78" t="s">
        <v>162</v>
      </c>
      <c r="H2674" s="78"/>
      <c r="I2674" s="78"/>
      <c r="J2674" s="76"/>
      <c r="K2674" s="76" t="s">
        <v>222</v>
      </c>
      <c r="L2674" s="78" t="s">
        <v>1387</v>
      </c>
      <c r="M2674" s="79"/>
      <c r="N2674" s="79"/>
    </row>
    <row r="2675" spans="6:14" x14ac:dyDescent="0.25">
      <c r="F2675" s="78"/>
      <c r="G2675" s="78"/>
      <c r="H2675" s="78"/>
      <c r="I2675" s="78"/>
      <c r="J2675" s="78"/>
      <c r="K2675" s="78"/>
      <c r="L2675" s="78"/>
      <c r="M2675" s="79"/>
      <c r="N2675" s="79"/>
    </row>
    <row r="2676" spans="6:14" x14ac:dyDescent="0.25">
      <c r="F2676" s="76" t="s">
        <v>209</v>
      </c>
      <c r="G2676" s="77">
        <v>9144621</v>
      </c>
      <c r="H2676" s="78"/>
      <c r="I2676" s="78"/>
      <c r="J2676" s="76"/>
      <c r="K2676" s="76" t="s">
        <v>123</v>
      </c>
      <c r="L2676" s="78" t="s">
        <v>1608</v>
      </c>
      <c r="M2676" s="79"/>
      <c r="N2676" s="79"/>
    </row>
    <row r="2677" spans="6:14" x14ac:dyDescent="0.25">
      <c r="F2677" s="76" t="s">
        <v>211</v>
      </c>
      <c r="G2677" s="78" t="s">
        <v>590</v>
      </c>
      <c r="H2677" s="78"/>
      <c r="I2677" s="78"/>
      <c r="J2677" s="76"/>
      <c r="K2677" s="76" t="s">
        <v>213</v>
      </c>
      <c r="L2677" s="78" t="s">
        <v>1609</v>
      </c>
      <c r="M2677" s="79"/>
      <c r="N2677" s="79"/>
    </row>
    <row r="2678" spans="6:14" x14ac:dyDescent="0.25">
      <c r="F2678" s="76" t="s">
        <v>215</v>
      </c>
      <c r="G2678" s="78" t="s">
        <v>1610</v>
      </c>
      <c r="H2678" s="78" t="s">
        <v>815</v>
      </c>
      <c r="I2678" s="80">
        <v>193121084</v>
      </c>
      <c r="J2678" s="76" t="s">
        <v>218</v>
      </c>
      <c r="K2678" s="78"/>
      <c r="L2678" s="78" t="s">
        <v>1611</v>
      </c>
      <c r="M2678" s="79"/>
      <c r="N2678" s="79"/>
    </row>
    <row r="2679" spans="6:14" x14ac:dyDescent="0.25">
      <c r="F2679" s="76"/>
      <c r="G2679" s="78"/>
      <c r="H2679" s="78"/>
      <c r="I2679" s="78"/>
      <c r="J2679" s="76"/>
      <c r="K2679" s="76" t="s">
        <v>220</v>
      </c>
      <c r="L2679" s="78"/>
      <c r="M2679" s="79"/>
      <c r="N2679" s="79"/>
    </row>
    <row r="2680" spans="6:14" x14ac:dyDescent="0.25">
      <c r="F2680" s="76" t="s">
        <v>221</v>
      </c>
      <c r="G2680" s="78" t="s">
        <v>162</v>
      </c>
      <c r="H2680" s="78"/>
      <c r="I2680" s="78"/>
      <c r="J2680" s="76"/>
      <c r="K2680" s="76" t="s">
        <v>222</v>
      </c>
      <c r="L2680" s="78" t="s">
        <v>1612</v>
      </c>
      <c r="M2680" s="79"/>
      <c r="N2680" s="79"/>
    </row>
    <row r="2681" spans="6:14" x14ac:dyDescent="0.25">
      <c r="F2681" s="78"/>
      <c r="G2681" s="78"/>
      <c r="H2681" s="78"/>
      <c r="I2681" s="78"/>
      <c r="J2681" s="78"/>
      <c r="K2681" s="78"/>
      <c r="L2681" s="78"/>
      <c r="M2681" s="79"/>
      <c r="N2681" s="79"/>
    </row>
    <row r="2682" spans="6:14" x14ac:dyDescent="0.25">
      <c r="F2682" s="78"/>
      <c r="G2682" s="78"/>
      <c r="H2682" s="78"/>
      <c r="I2682" s="78"/>
      <c r="J2682" s="81" t="s">
        <v>262</v>
      </c>
      <c r="K2682" s="82">
        <v>54</v>
      </c>
      <c r="L2682" s="81" t="s">
        <v>263</v>
      </c>
      <c r="M2682" s="79"/>
      <c r="N2682" s="79"/>
    </row>
    <row r="2683" spans="6:14" x14ac:dyDescent="0.25">
      <c r="F2683" s="78"/>
      <c r="G2683" s="78"/>
      <c r="H2683" s="78"/>
      <c r="I2683" s="78"/>
      <c r="J2683" s="78"/>
      <c r="K2683" s="78"/>
      <c r="L2683" s="78"/>
      <c r="M2683" s="79"/>
      <c r="N2683" s="79"/>
    </row>
    <row r="2684" spans="6:14" x14ac:dyDescent="0.25">
      <c r="F2684" s="76"/>
      <c r="G2684" s="76"/>
      <c r="H2684" s="76"/>
      <c r="I2684" s="78"/>
      <c r="J2684" s="78"/>
      <c r="K2684" s="78"/>
      <c r="L2684" s="78"/>
      <c r="M2684" s="79"/>
      <c r="N2684" s="79"/>
    </row>
    <row r="2685" spans="6:14" x14ac:dyDescent="0.25">
      <c r="F2685" s="78" t="s">
        <v>264</v>
      </c>
      <c r="G2685" s="78"/>
      <c r="H2685" s="78"/>
      <c r="I2685" s="78"/>
      <c r="J2685" s="78"/>
      <c r="K2685" s="78"/>
      <c r="L2685" s="78"/>
      <c r="M2685" s="79"/>
      <c r="N2685" s="79"/>
    </row>
    <row r="2686" spans="6:14" x14ac:dyDescent="0.25">
      <c r="F2686" s="78" t="s">
        <v>265</v>
      </c>
      <c r="G2686" s="78"/>
      <c r="H2686" s="78"/>
      <c r="I2686" s="78"/>
      <c r="J2686" s="78"/>
      <c r="K2686" s="78"/>
      <c r="L2686" s="78"/>
      <c r="M2686" s="79"/>
      <c r="N2686" s="79"/>
    </row>
    <row r="2687" spans="6:14" x14ac:dyDescent="0.25">
      <c r="F2687" s="78"/>
      <c r="G2687" s="78"/>
      <c r="H2687" s="78"/>
      <c r="I2687" s="78"/>
      <c r="J2687" s="78"/>
      <c r="K2687" s="78"/>
      <c r="L2687" s="78"/>
      <c r="M2687" s="79"/>
      <c r="N2687" s="79"/>
    </row>
    <row r="2688" spans="6:14" x14ac:dyDescent="0.25">
      <c r="F2688" s="76" t="s">
        <v>209</v>
      </c>
      <c r="G2688" s="77">
        <v>9144721</v>
      </c>
      <c r="H2688" s="78"/>
      <c r="I2688" s="78"/>
      <c r="J2688" s="76"/>
      <c r="K2688" s="76" t="s">
        <v>123</v>
      </c>
      <c r="L2688" s="78" t="s">
        <v>1613</v>
      </c>
      <c r="M2688" s="79"/>
      <c r="N2688" s="79"/>
    </row>
    <row r="2689" spans="6:14" x14ac:dyDescent="0.25">
      <c r="F2689" s="76" t="s">
        <v>211</v>
      </c>
      <c r="G2689" s="78" t="s">
        <v>1453</v>
      </c>
      <c r="H2689" s="78"/>
      <c r="I2689" s="78"/>
      <c r="J2689" s="76"/>
      <c r="K2689" s="76" t="s">
        <v>213</v>
      </c>
      <c r="L2689" s="78" t="s">
        <v>1454</v>
      </c>
      <c r="M2689" s="79"/>
      <c r="N2689" s="79"/>
    </row>
    <row r="2690" spans="6:14" x14ac:dyDescent="0.25">
      <c r="F2690" s="76" t="s">
        <v>215</v>
      </c>
      <c r="G2690" s="78" t="s">
        <v>1455</v>
      </c>
      <c r="H2690" s="78" t="s">
        <v>358</v>
      </c>
      <c r="I2690" s="80">
        <v>779020379</v>
      </c>
      <c r="J2690" s="76" t="s">
        <v>218</v>
      </c>
      <c r="K2690" s="78"/>
      <c r="L2690" s="78" t="s">
        <v>1456</v>
      </c>
      <c r="M2690" s="79"/>
      <c r="N2690" s="79"/>
    </row>
    <row r="2691" spans="6:14" x14ac:dyDescent="0.25">
      <c r="F2691" s="76"/>
      <c r="G2691" s="78"/>
      <c r="H2691" s="78"/>
      <c r="I2691" s="78"/>
      <c r="J2691" s="76"/>
      <c r="K2691" s="76" t="s">
        <v>220</v>
      </c>
      <c r="L2691" s="78"/>
      <c r="M2691" s="79"/>
      <c r="N2691" s="79"/>
    </row>
    <row r="2692" spans="6:14" x14ac:dyDescent="0.25">
      <c r="F2692" s="76" t="s">
        <v>221</v>
      </c>
      <c r="G2692" s="78" t="s">
        <v>162</v>
      </c>
      <c r="H2692" s="78"/>
      <c r="I2692" s="78"/>
      <c r="J2692" s="76"/>
      <c r="K2692" s="76" t="s">
        <v>222</v>
      </c>
      <c r="L2692" s="78" t="s">
        <v>1457</v>
      </c>
      <c r="M2692" s="79"/>
      <c r="N2692" s="79"/>
    </row>
    <row r="2693" spans="6:14" x14ac:dyDescent="0.25">
      <c r="F2693" s="78"/>
      <c r="G2693" s="78"/>
      <c r="H2693" s="78"/>
      <c r="I2693" s="78"/>
      <c r="J2693" s="78"/>
      <c r="K2693" s="78"/>
      <c r="L2693" s="78"/>
      <c r="M2693" s="79"/>
      <c r="N2693" s="79"/>
    </row>
    <row r="2694" spans="6:14" x14ac:dyDescent="0.25">
      <c r="F2694" s="76" t="s">
        <v>209</v>
      </c>
      <c r="G2694" s="77">
        <v>9144821</v>
      </c>
      <c r="H2694" s="78"/>
      <c r="I2694" s="78"/>
      <c r="J2694" s="76"/>
      <c r="K2694" s="76" t="s">
        <v>123</v>
      </c>
      <c r="L2694" s="78" t="s">
        <v>1614</v>
      </c>
      <c r="M2694" s="79"/>
      <c r="N2694" s="79"/>
    </row>
    <row r="2695" spans="6:14" x14ac:dyDescent="0.25">
      <c r="F2695" s="76" t="s">
        <v>211</v>
      </c>
      <c r="G2695" s="78" t="s">
        <v>636</v>
      </c>
      <c r="H2695" s="78"/>
      <c r="I2695" s="78"/>
      <c r="J2695" s="76"/>
      <c r="K2695" s="76" t="s">
        <v>213</v>
      </c>
      <c r="L2695" s="78" t="s">
        <v>637</v>
      </c>
      <c r="M2695" s="79"/>
      <c r="N2695" s="79"/>
    </row>
    <row r="2696" spans="6:14" x14ac:dyDescent="0.25">
      <c r="F2696" s="76" t="s">
        <v>215</v>
      </c>
      <c r="G2696" s="78" t="s">
        <v>638</v>
      </c>
      <c r="H2696" s="78" t="s">
        <v>639</v>
      </c>
      <c r="I2696" s="80">
        <v>891346245</v>
      </c>
      <c r="J2696" s="76" t="s">
        <v>218</v>
      </c>
      <c r="K2696" s="78"/>
      <c r="L2696" s="78" t="s">
        <v>640</v>
      </c>
      <c r="M2696" s="79"/>
      <c r="N2696" s="79"/>
    </row>
    <row r="2697" spans="6:14" x14ac:dyDescent="0.25">
      <c r="F2697" s="76"/>
      <c r="G2697" s="78"/>
      <c r="H2697" s="78"/>
      <c r="I2697" s="78"/>
      <c r="J2697" s="76"/>
      <c r="K2697" s="76" t="s">
        <v>220</v>
      </c>
      <c r="L2697" s="78"/>
      <c r="M2697" s="79"/>
      <c r="N2697" s="79"/>
    </row>
    <row r="2698" spans="6:14" x14ac:dyDescent="0.25">
      <c r="F2698" s="76" t="s">
        <v>221</v>
      </c>
      <c r="G2698" s="78" t="s">
        <v>162</v>
      </c>
      <c r="H2698" s="78"/>
      <c r="I2698" s="78"/>
      <c r="J2698" s="76"/>
      <c r="K2698" s="76" t="s">
        <v>222</v>
      </c>
      <c r="L2698" s="78" t="s">
        <v>651</v>
      </c>
      <c r="M2698" s="79"/>
      <c r="N2698" s="79"/>
    </row>
    <row r="2699" spans="6:14" x14ac:dyDescent="0.25">
      <c r="F2699" s="78"/>
      <c r="G2699" s="78"/>
      <c r="H2699" s="78"/>
      <c r="I2699" s="78"/>
      <c r="J2699" s="78"/>
      <c r="K2699" s="78"/>
      <c r="L2699" s="78"/>
      <c r="M2699" s="79"/>
      <c r="N2699" s="79"/>
    </row>
    <row r="2700" spans="6:14" x14ac:dyDescent="0.25">
      <c r="F2700" s="76" t="s">
        <v>209</v>
      </c>
      <c r="G2700" s="77">
        <v>9145021</v>
      </c>
      <c r="H2700" s="78"/>
      <c r="I2700" s="78"/>
      <c r="J2700" s="76"/>
      <c r="K2700" s="76" t="s">
        <v>123</v>
      </c>
      <c r="L2700" s="78" t="s">
        <v>1615</v>
      </c>
      <c r="M2700" s="79"/>
      <c r="N2700" s="79"/>
    </row>
    <row r="2701" spans="6:14" x14ac:dyDescent="0.25">
      <c r="F2701" s="76" t="s">
        <v>211</v>
      </c>
      <c r="G2701" s="78" t="s">
        <v>636</v>
      </c>
      <c r="H2701" s="78"/>
      <c r="I2701" s="78"/>
      <c r="J2701" s="76"/>
      <c r="K2701" s="76" t="s">
        <v>213</v>
      </c>
      <c r="L2701" s="78" t="s">
        <v>637</v>
      </c>
      <c r="M2701" s="79"/>
      <c r="N2701" s="79"/>
    </row>
    <row r="2702" spans="6:14" x14ac:dyDescent="0.25">
      <c r="F2702" s="76" t="s">
        <v>215</v>
      </c>
      <c r="G2702" s="78" t="s">
        <v>638</v>
      </c>
      <c r="H2702" s="78" t="s">
        <v>639</v>
      </c>
      <c r="I2702" s="80">
        <v>891346245</v>
      </c>
      <c r="J2702" s="76" t="s">
        <v>218</v>
      </c>
      <c r="K2702" s="78"/>
      <c r="L2702" s="78" t="s">
        <v>1167</v>
      </c>
      <c r="M2702" s="79"/>
      <c r="N2702" s="79"/>
    </row>
    <row r="2703" spans="6:14" x14ac:dyDescent="0.25">
      <c r="F2703" s="76"/>
      <c r="G2703" s="78"/>
      <c r="H2703" s="78"/>
      <c r="I2703" s="78"/>
      <c r="J2703" s="76"/>
      <c r="K2703" s="76" t="s">
        <v>220</v>
      </c>
      <c r="L2703" s="78"/>
      <c r="M2703" s="79"/>
      <c r="N2703" s="79"/>
    </row>
    <row r="2704" spans="6:14" x14ac:dyDescent="0.25">
      <c r="F2704" s="76" t="s">
        <v>221</v>
      </c>
      <c r="G2704" s="78" t="s">
        <v>162</v>
      </c>
      <c r="H2704" s="78"/>
      <c r="I2704" s="78"/>
      <c r="J2704" s="76"/>
      <c r="K2704" s="76" t="s">
        <v>222</v>
      </c>
      <c r="L2704" s="78" t="s">
        <v>651</v>
      </c>
      <c r="M2704" s="79"/>
      <c r="N2704" s="79"/>
    </row>
    <row r="2705" spans="6:14" x14ac:dyDescent="0.25">
      <c r="F2705" s="78"/>
      <c r="G2705" s="78"/>
      <c r="H2705" s="78"/>
      <c r="I2705" s="78"/>
      <c r="J2705" s="78"/>
      <c r="K2705" s="78"/>
      <c r="L2705" s="78"/>
      <c r="M2705" s="79"/>
      <c r="N2705" s="79"/>
    </row>
    <row r="2706" spans="6:14" x14ac:dyDescent="0.25">
      <c r="F2706" s="76" t="s">
        <v>209</v>
      </c>
      <c r="G2706" s="77">
        <v>9145521</v>
      </c>
      <c r="H2706" s="78"/>
      <c r="I2706" s="78"/>
      <c r="J2706" s="76"/>
      <c r="K2706" s="76" t="s">
        <v>123</v>
      </c>
      <c r="L2706" s="78" t="s">
        <v>1616</v>
      </c>
      <c r="M2706" s="79"/>
      <c r="N2706" s="79"/>
    </row>
    <row r="2707" spans="6:14" x14ac:dyDescent="0.25">
      <c r="F2707" s="76" t="s">
        <v>211</v>
      </c>
      <c r="G2707" s="78" t="s">
        <v>1617</v>
      </c>
      <c r="H2707" s="78"/>
      <c r="I2707" s="78"/>
      <c r="J2707" s="76"/>
      <c r="K2707" s="76" t="s">
        <v>213</v>
      </c>
      <c r="L2707" s="78" t="s">
        <v>1618</v>
      </c>
      <c r="M2707" s="79"/>
      <c r="N2707" s="79"/>
    </row>
    <row r="2708" spans="6:14" x14ac:dyDescent="0.25">
      <c r="F2708" s="76" t="s">
        <v>215</v>
      </c>
      <c r="G2708" s="78" t="s">
        <v>560</v>
      </c>
      <c r="H2708" s="78" t="s">
        <v>358</v>
      </c>
      <c r="I2708" s="80">
        <v>787670220</v>
      </c>
      <c r="J2708" s="76" t="s">
        <v>218</v>
      </c>
      <c r="K2708" s="78"/>
      <c r="L2708" s="78" t="s">
        <v>1619</v>
      </c>
      <c r="M2708" s="79"/>
      <c r="N2708" s="79"/>
    </row>
    <row r="2709" spans="6:14" x14ac:dyDescent="0.25">
      <c r="F2709" s="76"/>
      <c r="G2709" s="78"/>
      <c r="H2709" s="78"/>
      <c r="I2709" s="78"/>
      <c r="J2709" s="76"/>
      <c r="K2709" s="76" t="s">
        <v>220</v>
      </c>
      <c r="L2709" s="78"/>
      <c r="M2709" s="79"/>
      <c r="N2709" s="79"/>
    </row>
    <row r="2710" spans="6:14" x14ac:dyDescent="0.25">
      <c r="F2710" s="76" t="s">
        <v>221</v>
      </c>
      <c r="G2710" s="78" t="s">
        <v>162</v>
      </c>
      <c r="H2710" s="78"/>
      <c r="I2710" s="78"/>
      <c r="J2710" s="76"/>
      <c r="K2710" s="76" t="s">
        <v>222</v>
      </c>
      <c r="L2710" s="78" t="s">
        <v>1620</v>
      </c>
      <c r="M2710" s="79"/>
      <c r="N2710" s="79"/>
    </row>
    <row r="2711" spans="6:14" x14ac:dyDescent="0.25">
      <c r="F2711" s="78"/>
      <c r="G2711" s="78"/>
      <c r="H2711" s="78"/>
      <c r="I2711" s="78"/>
      <c r="J2711" s="78"/>
      <c r="K2711" s="78"/>
      <c r="L2711" s="78"/>
      <c r="M2711" s="79"/>
      <c r="N2711" s="79"/>
    </row>
    <row r="2712" spans="6:14" x14ac:dyDescent="0.25">
      <c r="F2712" s="76" t="s">
        <v>209</v>
      </c>
      <c r="G2712" s="77">
        <v>9145621</v>
      </c>
      <c r="H2712" s="78"/>
      <c r="I2712" s="78"/>
      <c r="J2712" s="76"/>
      <c r="K2712" s="76" t="s">
        <v>123</v>
      </c>
      <c r="L2712" s="78" t="s">
        <v>1621</v>
      </c>
      <c r="M2712" s="79"/>
      <c r="N2712" s="79"/>
    </row>
    <row r="2713" spans="6:14" x14ac:dyDescent="0.25">
      <c r="F2713" s="76" t="s">
        <v>211</v>
      </c>
      <c r="G2713" s="78" t="s">
        <v>1622</v>
      </c>
      <c r="H2713" s="78"/>
      <c r="I2713" s="78"/>
      <c r="J2713" s="76"/>
      <c r="K2713" s="76" t="s">
        <v>213</v>
      </c>
      <c r="L2713" s="78" t="s">
        <v>1623</v>
      </c>
      <c r="M2713" s="79"/>
      <c r="N2713" s="79"/>
    </row>
    <row r="2714" spans="6:14" x14ac:dyDescent="0.25">
      <c r="F2714" s="76" t="s">
        <v>215</v>
      </c>
      <c r="G2714" s="78" t="s">
        <v>1624</v>
      </c>
      <c r="H2714" s="78" t="s">
        <v>1384</v>
      </c>
      <c r="I2714" s="80">
        <v>727120979</v>
      </c>
      <c r="J2714" s="76" t="s">
        <v>218</v>
      </c>
      <c r="K2714" s="78"/>
      <c r="L2714" s="78" t="s">
        <v>1625</v>
      </c>
      <c r="M2714" s="79"/>
      <c r="N2714" s="79"/>
    </row>
    <row r="2715" spans="6:14" x14ac:dyDescent="0.25">
      <c r="F2715" s="76"/>
      <c r="G2715" s="78"/>
      <c r="H2715" s="78"/>
      <c r="I2715" s="78"/>
      <c r="J2715" s="76"/>
      <c r="K2715" s="76" t="s">
        <v>220</v>
      </c>
      <c r="L2715" s="78"/>
      <c r="M2715" s="79"/>
      <c r="N2715" s="79"/>
    </row>
    <row r="2716" spans="6:14" x14ac:dyDescent="0.25">
      <c r="F2716" s="76" t="s">
        <v>221</v>
      </c>
      <c r="G2716" s="78" t="s">
        <v>162</v>
      </c>
      <c r="H2716" s="78"/>
      <c r="I2716" s="78"/>
      <c r="J2716" s="76"/>
      <c r="K2716" s="76" t="s">
        <v>222</v>
      </c>
      <c r="L2716" s="78" t="s">
        <v>1626</v>
      </c>
      <c r="M2716" s="79"/>
      <c r="N2716" s="79"/>
    </row>
    <row r="2717" spans="6:14" x14ac:dyDescent="0.25">
      <c r="F2717" s="78"/>
      <c r="G2717" s="78"/>
      <c r="H2717" s="78"/>
      <c r="I2717" s="78"/>
      <c r="J2717" s="78"/>
      <c r="K2717" s="78"/>
      <c r="L2717" s="78"/>
      <c r="M2717" s="79"/>
      <c r="N2717" s="79"/>
    </row>
    <row r="2718" spans="6:14" x14ac:dyDescent="0.25">
      <c r="F2718" s="76" t="s">
        <v>209</v>
      </c>
      <c r="G2718" s="77">
        <v>9146921</v>
      </c>
      <c r="H2718" s="78"/>
      <c r="I2718" s="78"/>
      <c r="J2718" s="76"/>
      <c r="K2718" s="76" t="s">
        <v>123</v>
      </c>
      <c r="L2718" s="78" t="s">
        <v>1627</v>
      </c>
      <c r="M2718" s="79"/>
      <c r="N2718" s="79"/>
    </row>
    <row r="2719" spans="6:14" x14ac:dyDescent="0.25">
      <c r="F2719" s="76" t="s">
        <v>211</v>
      </c>
      <c r="G2719" s="78" t="s">
        <v>1628</v>
      </c>
      <c r="H2719" s="78"/>
      <c r="I2719" s="78"/>
      <c r="J2719" s="76"/>
      <c r="K2719" s="76" t="s">
        <v>213</v>
      </c>
      <c r="L2719" s="78" t="s">
        <v>1629</v>
      </c>
      <c r="M2719" s="79"/>
      <c r="N2719" s="79"/>
    </row>
    <row r="2720" spans="6:14" x14ac:dyDescent="0.25">
      <c r="F2720" s="76" t="s">
        <v>215</v>
      </c>
      <c r="G2720" s="78" t="s">
        <v>791</v>
      </c>
      <c r="H2720" s="78" t="s">
        <v>792</v>
      </c>
      <c r="I2720" s="80">
        <v>802020000</v>
      </c>
      <c r="J2720" s="76" t="s">
        <v>218</v>
      </c>
      <c r="K2720" s="78"/>
      <c r="L2720" s="78" t="s">
        <v>1630</v>
      </c>
      <c r="M2720" s="79"/>
      <c r="N2720" s="79"/>
    </row>
    <row r="2721" spans="6:14" x14ac:dyDescent="0.25">
      <c r="F2721" s="76"/>
      <c r="G2721" s="78"/>
      <c r="H2721" s="78"/>
      <c r="I2721" s="78"/>
      <c r="J2721" s="76"/>
      <c r="K2721" s="76" t="s">
        <v>220</v>
      </c>
      <c r="L2721" s="78"/>
      <c r="M2721" s="79"/>
      <c r="N2721" s="79"/>
    </row>
    <row r="2722" spans="6:14" x14ac:dyDescent="0.25">
      <c r="F2722" s="76" t="s">
        <v>221</v>
      </c>
      <c r="G2722" s="78" t="s">
        <v>162</v>
      </c>
      <c r="H2722" s="78"/>
      <c r="I2722" s="78"/>
      <c r="J2722" s="76"/>
      <c r="K2722" s="76" t="s">
        <v>222</v>
      </c>
      <c r="L2722" s="78" t="s">
        <v>1631</v>
      </c>
      <c r="M2722" s="79"/>
      <c r="N2722" s="79"/>
    </row>
    <row r="2723" spans="6:14" x14ac:dyDescent="0.25">
      <c r="F2723" s="78"/>
      <c r="G2723" s="78"/>
      <c r="H2723" s="78"/>
      <c r="I2723" s="78"/>
      <c r="J2723" s="78"/>
      <c r="K2723" s="78"/>
      <c r="L2723" s="78"/>
      <c r="M2723" s="79"/>
      <c r="N2723" s="79"/>
    </row>
    <row r="2724" spans="6:14" x14ac:dyDescent="0.25">
      <c r="F2724" s="76" t="s">
        <v>209</v>
      </c>
      <c r="G2724" s="77">
        <v>9147021</v>
      </c>
      <c r="H2724" s="78"/>
      <c r="I2724" s="78"/>
      <c r="J2724" s="76"/>
      <c r="K2724" s="76" t="s">
        <v>123</v>
      </c>
      <c r="L2724" s="78" t="s">
        <v>1632</v>
      </c>
      <c r="M2724" s="79"/>
      <c r="N2724" s="79"/>
    </row>
    <row r="2725" spans="6:14" x14ac:dyDescent="0.25">
      <c r="F2725" s="76" t="s">
        <v>211</v>
      </c>
      <c r="G2725" s="78" t="s">
        <v>705</v>
      </c>
      <c r="H2725" s="78"/>
      <c r="I2725" s="78"/>
      <c r="J2725" s="76"/>
      <c r="K2725" s="76" t="s">
        <v>213</v>
      </c>
      <c r="L2725" s="78" t="s">
        <v>714</v>
      </c>
      <c r="M2725" s="79"/>
      <c r="N2725" s="79"/>
    </row>
    <row r="2726" spans="6:14" x14ac:dyDescent="0.25">
      <c r="F2726" s="76" t="s">
        <v>215</v>
      </c>
      <c r="G2726" s="78" t="s">
        <v>663</v>
      </c>
      <c r="H2726" s="78" t="s">
        <v>646</v>
      </c>
      <c r="I2726" s="80">
        <v>606067147</v>
      </c>
      <c r="J2726" s="76" t="s">
        <v>218</v>
      </c>
      <c r="K2726" s="78"/>
      <c r="L2726" s="78" t="s">
        <v>702</v>
      </c>
      <c r="M2726" s="79"/>
      <c r="N2726" s="79"/>
    </row>
    <row r="2727" spans="6:14" x14ac:dyDescent="0.25">
      <c r="F2727" s="76"/>
      <c r="G2727" s="78"/>
      <c r="H2727" s="78"/>
      <c r="I2727" s="78"/>
      <c r="J2727" s="76"/>
      <c r="K2727" s="76" t="s">
        <v>220</v>
      </c>
      <c r="L2727" s="78"/>
      <c r="M2727" s="79"/>
      <c r="N2727" s="79"/>
    </row>
    <row r="2728" spans="6:14" x14ac:dyDescent="0.25">
      <c r="F2728" s="76" t="s">
        <v>221</v>
      </c>
      <c r="G2728" s="78" t="s">
        <v>162</v>
      </c>
      <c r="H2728" s="78"/>
      <c r="I2728" s="78"/>
      <c r="J2728" s="76"/>
      <c r="K2728" s="76" t="s">
        <v>222</v>
      </c>
      <c r="L2728" s="78" t="s">
        <v>703</v>
      </c>
      <c r="M2728" s="79"/>
      <c r="N2728" s="79"/>
    </row>
    <row r="2729" spans="6:14" x14ac:dyDescent="0.25">
      <c r="F2729" s="78"/>
      <c r="G2729" s="78"/>
      <c r="H2729" s="78"/>
      <c r="I2729" s="78"/>
      <c r="J2729" s="78"/>
      <c r="K2729" s="78"/>
      <c r="L2729" s="78"/>
      <c r="M2729" s="79"/>
      <c r="N2729" s="79"/>
    </row>
    <row r="2730" spans="6:14" x14ac:dyDescent="0.25">
      <c r="F2730" s="78"/>
      <c r="G2730" s="78"/>
      <c r="H2730" s="78"/>
      <c r="I2730" s="78"/>
      <c r="J2730" s="81" t="s">
        <v>262</v>
      </c>
      <c r="K2730" s="82">
        <v>55</v>
      </c>
      <c r="L2730" s="81" t="s">
        <v>263</v>
      </c>
      <c r="M2730" s="79"/>
      <c r="N2730" s="79"/>
    </row>
    <row r="2731" spans="6:14" x14ac:dyDescent="0.25">
      <c r="F2731" s="78"/>
      <c r="G2731" s="78"/>
      <c r="H2731" s="78"/>
      <c r="I2731" s="78"/>
      <c r="J2731" s="78"/>
      <c r="K2731" s="78"/>
      <c r="L2731" s="78"/>
      <c r="M2731" s="79"/>
      <c r="N2731" s="79"/>
    </row>
    <row r="2732" spans="6:14" x14ac:dyDescent="0.25">
      <c r="F2732" s="76"/>
      <c r="G2732" s="76"/>
      <c r="H2732" s="76"/>
      <c r="I2732" s="78"/>
      <c r="J2732" s="78"/>
      <c r="K2732" s="78"/>
      <c r="L2732" s="78"/>
      <c r="M2732" s="79"/>
      <c r="N2732" s="79"/>
    </row>
    <row r="2733" spans="6:14" x14ac:dyDescent="0.25">
      <c r="F2733" s="78" t="s">
        <v>264</v>
      </c>
      <c r="G2733" s="78"/>
      <c r="H2733" s="78"/>
      <c r="I2733" s="78"/>
      <c r="J2733" s="78"/>
      <c r="K2733" s="78"/>
      <c r="L2733" s="78"/>
      <c r="M2733" s="79"/>
      <c r="N2733" s="79"/>
    </row>
    <row r="2734" spans="6:14" x14ac:dyDescent="0.25">
      <c r="F2734" s="78" t="s">
        <v>265</v>
      </c>
      <c r="G2734" s="78"/>
      <c r="H2734" s="78"/>
      <c r="I2734" s="78"/>
      <c r="J2734" s="78"/>
      <c r="K2734" s="78"/>
      <c r="L2734" s="78"/>
      <c r="M2734" s="79"/>
      <c r="N2734" s="79"/>
    </row>
    <row r="2735" spans="6:14" x14ac:dyDescent="0.25">
      <c r="F2735" s="78"/>
      <c r="G2735" s="78"/>
      <c r="H2735" s="78"/>
      <c r="I2735" s="78"/>
      <c r="J2735" s="78"/>
      <c r="K2735" s="78"/>
      <c r="L2735" s="78"/>
      <c r="M2735" s="79"/>
      <c r="N2735" s="79"/>
    </row>
    <row r="2736" spans="6:14" x14ac:dyDescent="0.25">
      <c r="F2736" s="76" t="s">
        <v>209</v>
      </c>
      <c r="G2736" s="77">
        <v>9147121</v>
      </c>
      <c r="H2736" s="78"/>
      <c r="I2736" s="78"/>
      <c r="J2736" s="76"/>
      <c r="K2736" s="76" t="s">
        <v>123</v>
      </c>
      <c r="L2736" s="78" t="s">
        <v>1633</v>
      </c>
      <c r="M2736" s="79"/>
      <c r="N2736" s="79"/>
    </row>
    <row r="2737" spans="6:14" x14ac:dyDescent="0.25">
      <c r="F2737" s="76" t="s">
        <v>211</v>
      </c>
      <c r="G2737" s="78" t="s">
        <v>636</v>
      </c>
      <c r="H2737" s="78"/>
      <c r="I2737" s="78"/>
      <c r="J2737" s="76"/>
      <c r="K2737" s="76" t="s">
        <v>213</v>
      </c>
      <c r="L2737" s="78" t="s">
        <v>637</v>
      </c>
      <c r="M2737" s="79"/>
      <c r="N2737" s="79"/>
    </row>
    <row r="2738" spans="6:14" x14ac:dyDescent="0.25">
      <c r="F2738" s="76" t="s">
        <v>215</v>
      </c>
      <c r="G2738" s="78" t="s">
        <v>638</v>
      </c>
      <c r="H2738" s="78" t="s">
        <v>639</v>
      </c>
      <c r="I2738" s="80">
        <v>891346245</v>
      </c>
      <c r="J2738" s="76" t="s">
        <v>218</v>
      </c>
      <c r="K2738" s="78"/>
      <c r="L2738" s="78" t="s">
        <v>640</v>
      </c>
      <c r="M2738" s="79"/>
      <c r="N2738" s="79"/>
    </row>
    <row r="2739" spans="6:14" x14ac:dyDescent="0.25">
      <c r="F2739" s="76"/>
      <c r="G2739" s="78"/>
      <c r="H2739" s="78"/>
      <c r="I2739" s="78"/>
      <c r="J2739" s="76"/>
      <c r="K2739" s="76" t="s">
        <v>220</v>
      </c>
      <c r="L2739" s="78"/>
      <c r="M2739" s="79"/>
      <c r="N2739" s="79"/>
    </row>
    <row r="2740" spans="6:14" x14ac:dyDescent="0.25">
      <c r="F2740" s="76" t="s">
        <v>221</v>
      </c>
      <c r="G2740" s="78" t="s">
        <v>162</v>
      </c>
      <c r="H2740" s="78"/>
      <c r="I2740" s="78"/>
      <c r="J2740" s="76"/>
      <c r="K2740" s="76" t="s">
        <v>222</v>
      </c>
      <c r="L2740" s="78" t="s">
        <v>651</v>
      </c>
      <c r="M2740" s="79"/>
      <c r="N2740" s="79"/>
    </row>
    <row r="2741" spans="6:14" x14ac:dyDescent="0.25">
      <c r="F2741" s="78"/>
      <c r="G2741" s="78"/>
      <c r="H2741" s="78"/>
      <c r="I2741" s="78"/>
      <c r="J2741" s="78"/>
      <c r="K2741" s="78"/>
      <c r="L2741" s="78"/>
      <c r="M2741" s="79"/>
      <c r="N2741" s="79"/>
    </row>
    <row r="2742" spans="6:14" x14ac:dyDescent="0.25">
      <c r="F2742" s="76" t="s">
        <v>209</v>
      </c>
      <c r="G2742" s="77">
        <v>9147221</v>
      </c>
      <c r="H2742" s="78"/>
      <c r="I2742" s="78"/>
      <c r="J2742" s="76"/>
      <c r="K2742" s="76" t="s">
        <v>123</v>
      </c>
      <c r="L2742" s="78" t="s">
        <v>1634</v>
      </c>
      <c r="M2742" s="79"/>
      <c r="N2742" s="79"/>
    </row>
    <row r="2743" spans="6:14" x14ac:dyDescent="0.25">
      <c r="F2743" s="76" t="s">
        <v>211</v>
      </c>
      <c r="G2743" s="78" t="s">
        <v>636</v>
      </c>
      <c r="H2743" s="78"/>
      <c r="I2743" s="78"/>
      <c r="J2743" s="76"/>
      <c r="K2743" s="76" t="s">
        <v>213</v>
      </c>
      <c r="L2743" s="78" t="s">
        <v>637</v>
      </c>
      <c r="M2743" s="79"/>
      <c r="N2743" s="79"/>
    </row>
    <row r="2744" spans="6:14" x14ac:dyDescent="0.25">
      <c r="F2744" s="76" t="s">
        <v>215</v>
      </c>
      <c r="G2744" s="78" t="s">
        <v>638</v>
      </c>
      <c r="H2744" s="78" t="s">
        <v>639</v>
      </c>
      <c r="I2744" s="80">
        <v>891346245</v>
      </c>
      <c r="J2744" s="76" t="s">
        <v>218</v>
      </c>
      <c r="K2744" s="78"/>
      <c r="L2744" s="78" t="s">
        <v>640</v>
      </c>
      <c r="M2744" s="79"/>
      <c r="N2744" s="79"/>
    </row>
    <row r="2745" spans="6:14" x14ac:dyDescent="0.25">
      <c r="F2745" s="76"/>
      <c r="G2745" s="78"/>
      <c r="H2745" s="78"/>
      <c r="I2745" s="78"/>
      <c r="J2745" s="76"/>
      <c r="K2745" s="76" t="s">
        <v>220</v>
      </c>
      <c r="L2745" s="78"/>
      <c r="M2745" s="79"/>
      <c r="N2745" s="79"/>
    </row>
    <row r="2746" spans="6:14" x14ac:dyDescent="0.25">
      <c r="F2746" s="76" t="s">
        <v>221</v>
      </c>
      <c r="G2746" s="78" t="s">
        <v>162</v>
      </c>
      <c r="H2746" s="78"/>
      <c r="I2746" s="78"/>
      <c r="J2746" s="76"/>
      <c r="K2746" s="76" t="s">
        <v>222</v>
      </c>
      <c r="L2746" s="78" t="s">
        <v>651</v>
      </c>
      <c r="M2746" s="79"/>
      <c r="N2746" s="79"/>
    </row>
    <row r="2747" spans="6:14" x14ac:dyDescent="0.25">
      <c r="F2747" s="78"/>
      <c r="G2747" s="78"/>
      <c r="H2747" s="78"/>
      <c r="I2747" s="78"/>
      <c r="J2747" s="78"/>
      <c r="K2747" s="78"/>
      <c r="L2747" s="78"/>
      <c r="M2747" s="79"/>
      <c r="N2747" s="79"/>
    </row>
    <row r="2748" spans="6:14" x14ac:dyDescent="0.25">
      <c r="F2748" s="76" t="s">
        <v>209</v>
      </c>
      <c r="G2748" s="77">
        <v>9147321</v>
      </c>
      <c r="H2748" s="78"/>
      <c r="I2748" s="78"/>
      <c r="J2748" s="76"/>
      <c r="K2748" s="76" t="s">
        <v>123</v>
      </c>
      <c r="L2748" s="78" t="s">
        <v>1635</v>
      </c>
      <c r="M2748" s="79"/>
      <c r="N2748" s="79"/>
    </row>
    <row r="2749" spans="6:14" x14ac:dyDescent="0.25">
      <c r="F2749" s="76" t="s">
        <v>211</v>
      </c>
      <c r="G2749" s="78" t="s">
        <v>636</v>
      </c>
      <c r="H2749" s="78"/>
      <c r="I2749" s="78"/>
      <c r="J2749" s="76"/>
      <c r="K2749" s="76" t="s">
        <v>213</v>
      </c>
      <c r="L2749" s="78" t="s">
        <v>637</v>
      </c>
      <c r="M2749" s="79"/>
      <c r="N2749" s="79"/>
    </row>
    <row r="2750" spans="6:14" x14ac:dyDescent="0.25">
      <c r="F2750" s="76" t="s">
        <v>215</v>
      </c>
      <c r="G2750" s="78" t="s">
        <v>638</v>
      </c>
      <c r="H2750" s="78" t="s">
        <v>639</v>
      </c>
      <c r="I2750" s="80">
        <v>891346245</v>
      </c>
      <c r="J2750" s="76" t="s">
        <v>218</v>
      </c>
      <c r="K2750" s="78"/>
      <c r="L2750" s="78" t="s">
        <v>640</v>
      </c>
      <c r="M2750" s="79"/>
      <c r="N2750" s="79"/>
    </row>
    <row r="2751" spans="6:14" x14ac:dyDescent="0.25">
      <c r="F2751" s="76"/>
      <c r="G2751" s="78"/>
      <c r="H2751" s="78"/>
      <c r="I2751" s="78"/>
      <c r="J2751" s="76"/>
      <c r="K2751" s="76" t="s">
        <v>220</v>
      </c>
      <c r="L2751" s="78"/>
      <c r="M2751" s="79"/>
      <c r="N2751" s="79"/>
    </row>
    <row r="2752" spans="6:14" x14ac:dyDescent="0.25">
      <c r="F2752" s="76" t="s">
        <v>221</v>
      </c>
      <c r="G2752" s="78" t="s">
        <v>162</v>
      </c>
      <c r="H2752" s="78"/>
      <c r="I2752" s="78"/>
      <c r="J2752" s="76"/>
      <c r="K2752" s="76" t="s">
        <v>222</v>
      </c>
      <c r="L2752" s="78" t="s">
        <v>651</v>
      </c>
      <c r="M2752" s="79"/>
      <c r="N2752" s="79"/>
    </row>
    <row r="2753" spans="6:14" x14ac:dyDescent="0.25">
      <c r="F2753" s="78"/>
      <c r="G2753" s="78"/>
      <c r="H2753" s="78"/>
      <c r="I2753" s="78"/>
      <c r="J2753" s="78"/>
      <c r="K2753" s="78"/>
      <c r="L2753" s="78"/>
      <c r="M2753" s="79"/>
      <c r="N2753" s="79"/>
    </row>
    <row r="2754" spans="6:14" x14ac:dyDescent="0.25">
      <c r="F2754" s="76" t="s">
        <v>209</v>
      </c>
      <c r="G2754" s="77">
        <v>9147421</v>
      </c>
      <c r="H2754" s="78"/>
      <c r="I2754" s="78"/>
      <c r="J2754" s="76"/>
      <c r="K2754" s="76" t="s">
        <v>123</v>
      </c>
      <c r="L2754" s="78" t="s">
        <v>717</v>
      </c>
      <c r="M2754" s="79"/>
      <c r="N2754" s="79"/>
    </row>
    <row r="2755" spans="6:14" x14ac:dyDescent="0.25">
      <c r="F2755" s="76" t="s">
        <v>211</v>
      </c>
      <c r="G2755" s="78" t="s">
        <v>636</v>
      </c>
      <c r="H2755" s="78"/>
      <c r="I2755" s="78"/>
      <c r="J2755" s="76"/>
      <c r="K2755" s="76" t="s">
        <v>213</v>
      </c>
      <c r="L2755" s="78" t="s">
        <v>637</v>
      </c>
      <c r="M2755" s="79"/>
      <c r="N2755" s="79"/>
    </row>
    <row r="2756" spans="6:14" x14ac:dyDescent="0.25">
      <c r="F2756" s="76" t="s">
        <v>215</v>
      </c>
      <c r="G2756" s="78" t="s">
        <v>638</v>
      </c>
      <c r="H2756" s="78" t="s">
        <v>639</v>
      </c>
      <c r="I2756" s="80">
        <v>891346245</v>
      </c>
      <c r="J2756" s="76" t="s">
        <v>218</v>
      </c>
      <c r="K2756" s="78"/>
      <c r="L2756" s="78" t="s">
        <v>640</v>
      </c>
      <c r="M2756" s="79"/>
      <c r="N2756" s="79"/>
    </row>
    <row r="2757" spans="6:14" x14ac:dyDescent="0.25">
      <c r="F2757" s="76"/>
      <c r="G2757" s="78"/>
      <c r="H2757" s="78"/>
      <c r="I2757" s="78"/>
      <c r="J2757" s="76"/>
      <c r="K2757" s="76" t="s">
        <v>220</v>
      </c>
      <c r="L2757" s="78"/>
      <c r="M2757" s="79"/>
      <c r="N2757" s="79"/>
    </row>
    <row r="2758" spans="6:14" x14ac:dyDescent="0.25">
      <c r="F2758" s="76" t="s">
        <v>221</v>
      </c>
      <c r="G2758" s="78" t="s">
        <v>162</v>
      </c>
      <c r="H2758" s="78"/>
      <c r="I2758" s="78"/>
      <c r="J2758" s="76"/>
      <c r="K2758" s="76" t="s">
        <v>222</v>
      </c>
      <c r="L2758" s="78" t="s">
        <v>651</v>
      </c>
      <c r="M2758" s="79"/>
      <c r="N2758" s="79"/>
    </row>
    <row r="2759" spans="6:14" x14ac:dyDescent="0.25">
      <c r="F2759" s="78"/>
      <c r="G2759" s="78"/>
      <c r="H2759" s="78"/>
      <c r="I2759" s="78"/>
      <c r="J2759" s="78"/>
      <c r="K2759" s="78"/>
      <c r="L2759" s="78"/>
      <c r="M2759" s="79"/>
      <c r="N2759" s="79"/>
    </row>
    <row r="2760" spans="6:14" x14ac:dyDescent="0.25">
      <c r="F2760" s="76" t="s">
        <v>209</v>
      </c>
      <c r="G2760" s="77">
        <v>9147521</v>
      </c>
      <c r="H2760" s="78"/>
      <c r="I2760" s="78"/>
      <c r="J2760" s="76"/>
      <c r="K2760" s="76" t="s">
        <v>123</v>
      </c>
      <c r="L2760" s="78" t="s">
        <v>1636</v>
      </c>
      <c r="M2760" s="79"/>
      <c r="N2760" s="79"/>
    </row>
    <row r="2761" spans="6:14" x14ac:dyDescent="0.25">
      <c r="F2761" s="76" t="s">
        <v>211</v>
      </c>
      <c r="G2761" s="78" t="s">
        <v>1637</v>
      </c>
      <c r="H2761" s="78"/>
      <c r="I2761" s="78"/>
      <c r="J2761" s="76"/>
      <c r="K2761" s="76" t="s">
        <v>213</v>
      </c>
      <c r="L2761" s="78" t="s">
        <v>748</v>
      </c>
      <c r="M2761" s="79"/>
      <c r="N2761" s="79"/>
    </row>
    <row r="2762" spans="6:14" x14ac:dyDescent="0.25">
      <c r="F2762" s="76" t="s">
        <v>215</v>
      </c>
      <c r="G2762" s="78" t="s">
        <v>749</v>
      </c>
      <c r="H2762" s="78" t="s">
        <v>708</v>
      </c>
      <c r="I2762" s="80">
        <v>481319527</v>
      </c>
      <c r="J2762" s="76" t="s">
        <v>218</v>
      </c>
      <c r="K2762" s="78"/>
      <c r="L2762" s="78" t="s">
        <v>750</v>
      </c>
      <c r="M2762" s="79"/>
      <c r="N2762" s="79"/>
    </row>
    <row r="2763" spans="6:14" x14ac:dyDescent="0.25">
      <c r="F2763" s="76"/>
      <c r="G2763" s="78"/>
      <c r="H2763" s="78"/>
      <c r="I2763" s="78"/>
      <c r="J2763" s="76"/>
      <c r="K2763" s="76" t="s">
        <v>220</v>
      </c>
      <c r="L2763" s="78"/>
      <c r="M2763" s="79"/>
      <c r="N2763" s="79"/>
    </row>
    <row r="2764" spans="6:14" x14ac:dyDescent="0.25">
      <c r="F2764" s="76" t="s">
        <v>221</v>
      </c>
      <c r="G2764" s="78" t="s">
        <v>162</v>
      </c>
      <c r="H2764" s="78"/>
      <c r="I2764" s="78"/>
      <c r="J2764" s="76"/>
      <c r="K2764" s="76" t="s">
        <v>222</v>
      </c>
      <c r="L2764" s="78" t="s">
        <v>1638</v>
      </c>
      <c r="M2764" s="79"/>
      <c r="N2764" s="79"/>
    </row>
    <row r="2765" spans="6:14" x14ac:dyDescent="0.25">
      <c r="F2765" s="78"/>
      <c r="G2765" s="78"/>
      <c r="H2765" s="78"/>
      <c r="I2765" s="78"/>
      <c r="J2765" s="78"/>
      <c r="K2765" s="78"/>
      <c r="L2765" s="78"/>
      <c r="M2765" s="79"/>
      <c r="N2765" s="79"/>
    </row>
    <row r="2766" spans="6:14" x14ac:dyDescent="0.25">
      <c r="F2766" s="76" t="s">
        <v>209</v>
      </c>
      <c r="G2766" s="77">
        <v>9147721</v>
      </c>
      <c r="H2766" s="78"/>
      <c r="I2766" s="78"/>
      <c r="J2766" s="76"/>
      <c r="K2766" s="76" t="s">
        <v>123</v>
      </c>
      <c r="L2766" s="78" t="s">
        <v>1639</v>
      </c>
      <c r="M2766" s="79"/>
      <c r="N2766" s="79"/>
    </row>
    <row r="2767" spans="6:14" x14ac:dyDescent="0.25">
      <c r="F2767" s="76" t="s">
        <v>211</v>
      </c>
      <c r="G2767" s="78" t="s">
        <v>1081</v>
      </c>
      <c r="H2767" s="78"/>
      <c r="I2767" s="78"/>
      <c r="J2767" s="76"/>
      <c r="K2767" s="76" t="s">
        <v>213</v>
      </c>
      <c r="L2767" s="78" t="s">
        <v>1082</v>
      </c>
      <c r="M2767" s="79"/>
      <c r="N2767" s="79"/>
    </row>
    <row r="2768" spans="6:14" x14ac:dyDescent="0.25">
      <c r="F2768" s="76" t="s">
        <v>215</v>
      </c>
      <c r="G2768" s="78" t="s">
        <v>1083</v>
      </c>
      <c r="H2768" s="78" t="s">
        <v>1084</v>
      </c>
      <c r="I2768" s="80">
        <v>432166428</v>
      </c>
      <c r="J2768" s="76" t="s">
        <v>218</v>
      </c>
      <c r="K2768" s="78"/>
      <c r="L2768" s="78" t="s">
        <v>1085</v>
      </c>
      <c r="M2768" s="79"/>
      <c r="N2768" s="79"/>
    </row>
    <row r="2769" spans="6:14" x14ac:dyDescent="0.25">
      <c r="F2769" s="76"/>
      <c r="G2769" s="78"/>
      <c r="H2769" s="78"/>
      <c r="I2769" s="78"/>
      <c r="J2769" s="76"/>
      <c r="K2769" s="76" t="s">
        <v>220</v>
      </c>
      <c r="L2769" s="78"/>
      <c r="M2769" s="79"/>
      <c r="N2769" s="79"/>
    </row>
    <row r="2770" spans="6:14" x14ac:dyDescent="0.25">
      <c r="F2770" s="76" t="s">
        <v>221</v>
      </c>
      <c r="G2770" s="78" t="s">
        <v>162</v>
      </c>
      <c r="H2770" s="78"/>
      <c r="I2770" s="78"/>
      <c r="J2770" s="76"/>
      <c r="K2770" s="76" t="s">
        <v>222</v>
      </c>
      <c r="L2770" s="78" t="s">
        <v>1086</v>
      </c>
      <c r="M2770" s="79"/>
      <c r="N2770" s="79"/>
    </row>
    <row r="2771" spans="6:14" x14ac:dyDescent="0.25">
      <c r="F2771" s="78"/>
      <c r="G2771" s="78"/>
      <c r="H2771" s="78"/>
      <c r="I2771" s="78"/>
      <c r="J2771" s="78"/>
      <c r="K2771" s="78"/>
      <c r="L2771" s="78"/>
      <c r="M2771" s="79"/>
      <c r="N2771" s="79"/>
    </row>
    <row r="2772" spans="6:14" x14ac:dyDescent="0.25">
      <c r="F2772" s="76" t="s">
        <v>209</v>
      </c>
      <c r="G2772" s="77">
        <v>9147821</v>
      </c>
      <c r="H2772" s="78"/>
      <c r="I2772" s="78"/>
      <c r="J2772" s="76"/>
      <c r="K2772" s="76" t="s">
        <v>123</v>
      </c>
      <c r="L2772" s="78" t="s">
        <v>1640</v>
      </c>
      <c r="M2772" s="79"/>
      <c r="N2772" s="79"/>
    </row>
    <row r="2773" spans="6:14" x14ac:dyDescent="0.25">
      <c r="F2773" s="76" t="s">
        <v>211</v>
      </c>
      <c r="G2773" s="78" t="s">
        <v>257</v>
      </c>
      <c r="H2773" s="78"/>
      <c r="I2773" s="78"/>
      <c r="J2773" s="76"/>
      <c r="K2773" s="76" t="s">
        <v>213</v>
      </c>
      <c r="L2773" s="78" t="s">
        <v>356</v>
      </c>
      <c r="M2773" s="79"/>
      <c r="N2773" s="79"/>
    </row>
    <row r="2774" spans="6:14" x14ac:dyDescent="0.25">
      <c r="F2774" s="76" t="s">
        <v>215</v>
      </c>
      <c r="G2774" s="78" t="s">
        <v>357</v>
      </c>
      <c r="H2774" s="78" t="s">
        <v>358</v>
      </c>
      <c r="I2774" s="80">
        <v>750012629</v>
      </c>
      <c r="J2774" s="76" t="s">
        <v>218</v>
      </c>
      <c r="K2774" s="78"/>
      <c r="L2774" s="78" t="s">
        <v>1641</v>
      </c>
      <c r="M2774" s="79"/>
      <c r="N2774" s="79"/>
    </row>
    <row r="2775" spans="6:14" x14ac:dyDescent="0.25">
      <c r="F2775" s="76"/>
      <c r="G2775" s="78"/>
      <c r="H2775" s="78"/>
      <c r="I2775" s="78"/>
      <c r="J2775" s="76"/>
      <c r="K2775" s="76" t="s">
        <v>220</v>
      </c>
      <c r="L2775" s="78"/>
      <c r="M2775" s="79"/>
      <c r="N2775" s="79"/>
    </row>
    <row r="2776" spans="6:14" x14ac:dyDescent="0.25">
      <c r="F2776" s="76" t="s">
        <v>221</v>
      </c>
      <c r="G2776" s="78" t="s">
        <v>162</v>
      </c>
      <c r="H2776" s="78"/>
      <c r="I2776" s="78"/>
      <c r="J2776" s="76"/>
      <c r="K2776" s="76" t="s">
        <v>222</v>
      </c>
      <c r="L2776" s="78" t="s">
        <v>1642</v>
      </c>
      <c r="M2776" s="79"/>
      <c r="N2776" s="79"/>
    </row>
    <row r="2777" spans="6:14" x14ac:dyDescent="0.25">
      <c r="F2777" s="78"/>
      <c r="G2777" s="78"/>
      <c r="H2777" s="78"/>
      <c r="I2777" s="78"/>
      <c r="J2777" s="78"/>
      <c r="K2777" s="78"/>
      <c r="L2777" s="78"/>
      <c r="M2777" s="79"/>
      <c r="N2777" s="79"/>
    </row>
    <row r="2778" spans="6:14" x14ac:dyDescent="0.25">
      <c r="F2778" s="78"/>
      <c r="G2778" s="78"/>
      <c r="H2778" s="78"/>
      <c r="I2778" s="78"/>
      <c r="J2778" s="81" t="s">
        <v>262</v>
      </c>
      <c r="K2778" s="82">
        <v>56</v>
      </c>
      <c r="L2778" s="81" t="s">
        <v>263</v>
      </c>
      <c r="M2778" s="79"/>
      <c r="N2778" s="79"/>
    </row>
    <row r="2779" spans="6:14" x14ac:dyDescent="0.25">
      <c r="F2779" s="78"/>
      <c r="G2779" s="78"/>
      <c r="H2779" s="78"/>
      <c r="I2779" s="78"/>
      <c r="J2779" s="78"/>
      <c r="K2779" s="78"/>
      <c r="L2779" s="78"/>
      <c r="M2779" s="79"/>
      <c r="N2779" s="79"/>
    </row>
    <row r="2780" spans="6:14" x14ac:dyDescent="0.25">
      <c r="F2780" s="76"/>
      <c r="G2780" s="76"/>
      <c r="H2780" s="76"/>
      <c r="I2780" s="78"/>
      <c r="J2780" s="78"/>
      <c r="K2780" s="78"/>
      <c r="L2780" s="78"/>
      <c r="M2780" s="79"/>
      <c r="N2780" s="79"/>
    </row>
    <row r="2781" spans="6:14" x14ac:dyDescent="0.25">
      <c r="F2781" s="78" t="s">
        <v>264</v>
      </c>
      <c r="G2781" s="78"/>
      <c r="H2781" s="78"/>
      <c r="I2781" s="78"/>
      <c r="J2781" s="78"/>
      <c r="K2781" s="78"/>
      <c r="L2781" s="78"/>
      <c r="M2781" s="79"/>
      <c r="N2781" s="79"/>
    </row>
    <row r="2782" spans="6:14" x14ac:dyDescent="0.25">
      <c r="F2782" s="78" t="s">
        <v>265</v>
      </c>
      <c r="G2782" s="78"/>
      <c r="H2782" s="78"/>
      <c r="I2782" s="78"/>
      <c r="J2782" s="78"/>
      <c r="K2782" s="78"/>
      <c r="L2782" s="78"/>
      <c r="M2782" s="79"/>
      <c r="N2782" s="79"/>
    </row>
    <row r="2783" spans="6:14" x14ac:dyDescent="0.25">
      <c r="F2783" s="78"/>
      <c r="G2783" s="78"/>
      <c r="H2783" s="78"/>
      <c r="I2783" s="78"/>
      <c r="J2783" s="78"/>
      <c r="K2783" s="78"/>
      <c r="L2783" s="78"/>
      <c r="M2783" s="79"/>
      <c r="N2783" s="79"/>
    </row>
    <row r="2784" spans="6:14" x14ac:dyDescent="0.25">
      <c r="F2784" s="76" t="s">
        <v>209</v>
      </c>
      <c r="G2784" s="77">
        <v>9148721</v>
      </c>
      <c r="H2784" s="78"/>
      <c r="I2784" s="78"/>
      <c r="J2784" s="76"/>
      <c r="K2784" s="76" t="s">
        <v>123</v>
      </c>
      <c r="L2784" s="78" t="s">
        <v>1643</v>
      </c>
      <c r="M2784" s="79"/>
      <c r="N2784" s="79"/>
    </row>
    <row r="2785" spans="6:14" x14ac:dyDescent="0.25">
      <c r="F2785" s="76" t="s">
        <v>211</v>
      </c>
      <c r="G2785" s="78" t="s">
        <v>1644</v>
      </c>
      <c r="H2785" s="78"/>
      <c r="I2785" s="78"/>
      <c r="J2785" s="76"/>
      <c r="K2785" s="76" t="s">
        <v>213</v>
      </c>
      <c r="L2785" s="78" t="s">
        <v>1645</v>
      </c>
      <c r="M2785" s="79"/>
      <c r="N2785" s="79"/>
    </row>
    <row r="2786" spans="6:14" x14ac:dyDescent="0.25">
      <c r="F2786" s="76" t="s">
        <v>215</v>
      </c>
      <c r="G2786" s="83" t="s">
        <v>578</v>
      </c>
      <c r="H2786" s="78" t="s">
        <v>490</v>
      </c>
      <c r="I2786" s="80">
        <v>841300076</v>
      </c>
      <c r="J2786" s="76" t="s">
        <v>218</v>
      </c>
      <c r="K2786" s="78"/>
      <c r="L2786" s="78" t="s">
        <v>363</v>
      </c>
      <c r="M2786" s="79"/>
      <c r="N2786" s="79"/>
    </row>
    <row r="2787" spans="6:14" x14ac:dyDescent="0.25">
      <c r="F2787" s="76"/>
      <c r="G2787" s="83" t="s">
        <v>580</v>
      </c>
      <c r="H2787" s="78"/>
      <c r="I2787" s="78"/>
      <c r="J2787" s="76"/>
      <c r="K2787" s="76" t="s">
        <v>220</v>
      </c>
      <c r="L2787" s="78"/>
      <c r="M2787" s="79"/>
      <c r="N2787" s="79"/>
    </row>
    <row r="2788" spans="6:14" x14ac:dyDescent="0.25">
      <c r="F2788" s="76" t="s">
        <v>221</v>
      </c>
      <c r="G2788" s="78" t="s">
        <v>162</v>
      </c>
      <c r="H2788" s="78"/>
      <c r="I2788" s="78"/>
      <c r="J2788" s="76"/>
      <c r="K2788" s="76" t="s">
        <v>222</v>
      </c>
      <c r="L2788" s="78" t="s">
        <v>162</v>
      </c>
      <c r="M2788" s="79"/>
      <c r="N2788" s="79"/>
    </row>
    <row r="2789" spans="6:14" x14ac:dyDescent="0.25">
      <c r="F2789" s="78"/>
      <c r="G2789" s="78"/>
      <c r="H2789" s="78"/>
      <c r="I2789" s="78"/>
      <c r="J2789" s="78"/>
      <c r="K2789" s="78"/>
      <c r="L2789" s="78"/>
      <c r="M2789" s="79"/>
      <c r="N2789" s="79"/>
    </row>
    <row r="2790" spans="6:14" x14ac:dyDescent="0.25">
      <c r="F2790" s="76" t="s">
        <v>209</v>
      </c>
      <c r="G2790" s="77">
        <v>9148921</v>
      </c>
      <c r="H2790" s="78"/>
      <c r="I2790" s="78"/>
      <c r="J2790" s="76"/>
      <c r="K2790" s="76" t="s">
        <v>123</v>
      </c>
      <c r="L2790" s="78" t="s">
        <v>1646</v>
      </c>
      <c r="M2790" s="79"/>
      <c r="N2790" s="79"/>
    </row>
    <row r="2791" spans="6:14" x14ac:dyDescent="0.25">
      <c r="F2791" s="76" t="s">
        <v>211</v>
      </c>
      <c r="G2791" s="78" t="s">
        <v>1647</v>
      </c>
      <c r="H2791" s="78"/>
      <c r="I2791" s="78"/>
      <c r="J2791" s="76"/>
      <c r="K2791" s="76" t="s">
        <v>213</v>
      </c>
      <c r="L2791" s="78" t="s">
        <v>1648</v>
      </c>
      <c r="M2791" s="79"/>
      <c r="N2791" s="79"/>
    </row>
    <row r="2792" spans="6:14" x14ac:dyDescent="0.25">
      <c r="F2792" s="76" t="s">
        <v>215</v>
      </c>
      <c r="G2792" s="78" t="s">
        <v>1649</v>
      </c>
      <c r="H2792" s="78" t="s">
        <v>1305</v>
      </c>
      <c r="I2792" s="80">
        <v>560010000</v>
      </c>
      <c r="J2792" s="76" t="s">
        <v>218</v>
      </c>
      <c r="K2792" s="78"/>
      <c r="L2792" s="78" t="s">
        <v>1650</v>
      </c>
      <c r="M2792" s="79"/>
      <c r="N2792" s="79"/>
    </row>
    <row r="2793" spans="6:14" x14ac:dyDescent="0.25">
      <c r="F2793" s="76"/>
      <c r="G2793" s="78"/>
      <c r="H2793" s="78"/>
      <c r="I2793" s="78"/>
      <c r="J2793" s="76"/>
      <c r="K2793" s="76" t="s">
        <v>220</v>
      </c>
      <c r="L2793" s="78"/>
      <c r="M2793" s="79"/>
      <c r="N2793" s="79"/>
    </row>
    <row r="2794" spans="6:14" x14ac:dyDescent="0.25">
      <c r="F2794" s="76" t="s">
        <v>221</v>
      </c>
      <c r="G2794" s="78" t="s">
        <v>162</v>
      </c>
      <c r="H2794" s="78"/>
      <c r="I2794" s="78"/>
      <c r="J2794" s="76"/>
      <c r="K2794" s="76" t="s">
        <v>222</v>
      </c>
      <c r="L2794" s="78" t="s">
        <v>1651</v>
      </c>
      <c r="M2794" s="79"/>
      <c r="N2794" s="79"/>
    </row>
    <row r="2795" spans="6:14" x14ac:dyDescent="0.25">
      <c r="F2795" s="78"/>
      <c r="G2795" s="78"/>
      <c r="H2795" s="78"/>
      <c r="I2795" s="78"/>
      <c r="J2795" s="78"/>
      <c r="K2795" s="78"/>
      <c r="L2795" s="78"/>
      <c r="M2795" s="79"/>
      <c r="N2795" s="79"/>
    </row>
    <row r="2796" spans="6:14" x14ac:dyDescent="0.25">
      <c r="F2796" s="76" t="s">
        <v>209</v>
      </c>
      <c r="G2796" s="77">
        <v>9149021</v>
      </c>
      <c r="H2796" s="78"/>
      <c r="I2796" s="78"/>
      <c r="J2796" s="76"/>
      <c r="K2796" s="76" t="s">
        <v>123</v>
      </c>
      <c r="L2796" s="78" t="s">
        <v>1652</v>
      </c>
      <c r="M2796" s="79"/>
      <c r="N2796" s="79"/>
    </row>
    <row r="2797" spans="6:14" x14ac:dyDescent="0.25">
      <c r="F2797" s="76" t="s">
        <v>211</v>
      </c>
      <c r="G2797" s="78" t="s">
        <v>590</v>
      </c>
      <c r="H2797" s="78"/>
      <c r="I2797" s="78"/>
      <c r="J2797" s="76"/>
      <c r="K2797" s="76" t="s">
        <v>213</v>
      </c>
      <c r="L2797" s="78" t="s">
        <v>1653</v>
      </c>
      <c r="M2797" s="79"/>
      <c r="N2797" s="79"/>
    </row>
    <row r="2798" spans="6:14" x14ac:dyDescent="0.25">
      <c r="F2798" s="76" t="s">
        <v>215</v>
      </c>
      <c r="G2798" s="78" t="s">
        <v>1654</v>
      </c>
      <c r="H2798" s="78" t="s">
        <v>1181</v>
      </c>
      <c r="I2798" s="80">
        <v>64000</v>
      </c>
      <c r="J2798" s="76" t="s">
        <v>218</v>
      </c>
      <c r="K2798" s="78"/>
      <c r="L2798" s="78" t="s">
        <v>363</v>
      </c>
      <c r="M2798" s="79"/>
      <c r="N2798" s="79"/>
    </row>
    <row r="2799" spans="6:14" x14ac:dyDescent="0.25">
      <c r="F2799" s="76"/>
      <c r="G2799" s="78"/>
      <c r="H2799" s="78"/>
      <c r="I2799" s="78"/>
      <c r="J2799" s="76"/>
      <c r="K2799" s="76" t="s">
        <v>220</v>
      </c>
      <c r="L2799" s="78"/>
      <c r="M2799" s="79"/>
      <c r="N2799" s="79"/>
    </row>
    <row r="2800" spans="6:14" x14ac:dyDescent="0.25">
      <c r="F2800" s="76" t="s">
        <v>221</v>
      </c>
      <c r="G2800" s="78" t="s">
        <v>162</v>
      </c>
      <c r="H2800" s="78"/>
      <c r="I2800" s="78"/>
      <c r="J2800" s="76"/>
      <c r="K2800" s="76" t="s">
        <v>222</v>
      </c>
      <c r="L2800" s="78" t="s">
        <v>162</v>
      </c>
      <c r="M2800" s="79"/>
      <c r="N2800" s="79"/>
    </row>
    <row r="2801" spans="6:14" x14ac:dyDescent="0.25">
      <c r="F2801" s="78"/>
      <c r="G2801" s="78"/>
      <c r="H2801" s="78"/>
      <c r="I2801" s="78"/>
      <c r="J2801" s="78"/>
      <c r="K2801" s="78"/>
      <c r="L2801" s="78"/>
      <c r="M2801" s="79"/>
      <c r="N2801" s="79"/>
    </row>
    <row r="2802" spans="6:14" x14ac:dyDescent="0.25">
      <c r="F2802" s="76" t="s">
        <v>209</v>
      </c>
      <c r="G2802" s="77">
        <v>9149321</v>
      </c>
      <c r="H2802" s="78"/>
      <c r="I2802" s="78"/>
      <c r="J2802" s="76"/>
      <c r="K2802" s="76" t="s">
        <v>123</v>
      </c>
      <c r="L2802" s="78" t="s">
        <v>1655</v>
      </c>
      <c r="M2802" s="79"/>
      <c r="N2802" s="79"/>
    </row>
    <row r="2803" spans="6:14" x14ac:dyDescent="0.25">
      <c r="F2803" s="76" t="s">
        <v>211</v>
      </c>
      <c r="G2803" s="78" t="s">
        <v>1656</v>
      </c>
      <c r="H2803" s="78"/>
      <c r="I2803" s="78"/>
      <c r="J2803" s="76"/>
      <c r="K2803" s="76" t="s">
        <v>213</v>
      </c>
      <c r="L2803" s="78" t="s">
        <v>1657</v>
      </c>
      <c r="M2803" s="79"/>
      <c r="N2803" s="79"/>
    </row>
    <row r="2804" spans="6:14" x14ac:dyDescent="0.25">
      <c r="F2804" s="76" t="s">
        <v>215</v>
      </c>
      <c r="G2804" s="78" t="s">
        <v>1658</v>
      </c>
      <c r="H2804" s="78" t="s">
        <v>1220</v>
      </c>
      <c r="I2804" s="78" t="s">
        <v>1659</v>
      </c>
      <c r="J2804" s="76" t="s">
        <v>218</v>
      </c>
      <c r="K2804" s="78"/>
      <c r="L2804" s="78" t="s">
        <v>1660</v>
      </c>
      <c r="M2804" s="79"/>
      <c r="N2804" s="79"/>
    </row>
    <row r="2805" spans="6:14" x14ac:dyDescent="0.25">
      <c r="F2805" s="76"/>
      <c r="G2805" s="78"/>
      <c r="H2805" s="78"/>
      <c r="I2805" s="78"/>
      <c r="J2805" s="76"/>
      <c r="K2805" s="76" t="s">
        <v>220</v>
      </c>
      <c r="L2805" s="78"/>
      <c r="M2805" s="79"/>
      <c r="N2805" s="79"/>
    </row>
    <row r="2806" spans="6:14" x14ac:dyDescent="0.25">
      <c r="F2806" s="76" t="s">
        <v>221</v>
      </c>
      <c r="G2806" s="78" t="s">
        <v>162</v>
      </c>
      <c r="H2806" s="78"/>
      <c r="I2806" s="78"/>
      <c r="J2806" s="76"/>
      <c r="K2806" s="76" t="s">
        <v>222</v>
      </c>
      <c r="L2806" s="78" t="s">
        <v>1661</v>
      </c>
      <c r="M2806" s="79"/>
      <c r="N2806" s="79"/>
    </row>
    <row r="2807" spans="6:14" x14ac:dyDescent="0.25">
      <c r="F2807" s="78"/>
      <c r="G2807" s="78"/>
      <c r="H2807" s="78"/>
      <c r="I2807" s="78"/>
      <c r="J2807" s="78"/>
      <c r="K2807" s="78"/>
      <c r="L2807" s="78"/>
      <c r="M2807" s="79"/>
      <c r="N2807" s="79"/>
    </row>
    <row r="2808" spans="6:14" x14ac:dyDescent="0.25">
      <c r="F2808" s="76" t="s">
        <v>209</v>
      </c>
      <c r="G2808" s="77">
        <v>9149421</v>
      </c>
      <c r="H2808" s="78"/>
      <c r="I2808" s="78"/>
      <c r="J2808" s="76"/>
      <c r="K2808" s="76" t="s">
        <v>123</v>
      </c>
      <c r="L2808" s="78" t="s">
        <v>1662</v>
      </c>
      <c r="M2808" s="79"/>
      <c r="N2808" s="79"/>
    </row>
    <row r="2809" spans="6:14" x14ac:dyDescent="0.25">
      <c r="F2809" s="76" t="s">
        <v>211</v>
      </c>
      <c r="G2809" s="78" t="s">
        <v>590</v>
      </c>
      <c r="H2809" s="78"/>
      <c r="I2809" s="78"/>
      <c r="J2809" s="76"/>
      <c r="K2809" s="76" t="s">
        <v>213</v>
      </c>
      <c r="L2809" s="78" t="s">
        <v>1663</v>
      </c>
      <c r="M2809" s="79"/>
      <c r="N2809" s="79"/>
    </row>
    <row r="2810" spans="6:14" x14ac:dyDescent="0.25">
      <c r="F2810" s="76" t="s">
        <v>215</v>
      </c>
      <c r="G2810" s="83" t="s">
        <v>578</v>
      </c>
      <c r="H2810" s="78" t="s">
        <v>490</v>
      </c>
      <c r="I2810" s="80">
        <v>841112279</v>
      </c>
      <c r="J2810" s="76" t="s">
        <v>218</v>
      </c>
      <c r="K2810" s="78"/>
      <c r="L2810" s="78" t="s">
        <v>1664</v>
      </c>
      <c r="M2810" s="79"/>
      <c r="N2810" s="79"/>
    </row>
    <row r="2811" spans="6:14" x14ac:dyDescent="0.25">
      <c r="F2811" s="76"/>
      <c r="G2811" s="83" t="s">
        <v>580</v>
      </c>
      <c r="H2811" s="78"/>
      <c r="I2811" s="78"/>
      <c r="J2811" s="76"/>
      <c r="K2811" s="76" t="s">
        <v>220</v>
      </c>
      <c r="L2811" s="78"/>
      <c r="M2811" s="79"/>
      <c r="N2811" s="79"/>
    </row>
    <row r="2812" spans="6:14" x14ac:dyDescent="0.25">
      <c r="F2812" s="76" t="s">
        <v>221</v>
      </c>
      <c r="G2812" s="78" t="s">
        <v>162</v>
      </c>
      <c r="H2812" s="78"/>
      <c r="I2812" s="78"/>
      <c r="J2812" s="76"/>
      <c r="K2812" s="76" t="s">
        <v>222</v>
      </c>
      <c r="L2812" s="78" t="s">
        <v>1665</v>
      </c>
      <c r="M2812" s="79"/>
      <c r="N2812" s="79"/>
    </row>
    <row r="2813" spans="6:14" x14ac:dyDescent="0.25">
      <c r="F2813" s="78"/>
      <c r="G2813" s="78"/>
      <c r="H2813" s="78"/>
      <c r="I2813" s="78"/>
      <c r="J2813" s="78"/>
      <c r="K2813" s="78"/>
      <c r="L2813" s="78"/>
      <c r="M2813" s="79"/>
      <c r="N2813" s="79"/>
    </row>
    <row r="2814" spans="6:14" x14ac:dyDescent="0.25">
      <c r="F2814" s="76" t="s">
        <v>209</v>
      </c>
      <c r="G2814" s="77">
        <v>9149521</v>
      </c>
      <c r="H2814" s="78"/>
      <c r="I2814" s="78"/>
      <c r="J2814" s="76"/>
      <c r="K2814" s="76" t="s">
        <v>123</v>
      </c>
      <c r="L2814" s="83" t="s">
        <v>1666</v>
      </c>
      <c r="M2814" s="79"/>
      <c r="N2814" s="79"/>
    </row>
    <row r="2815" spans="6:14" x14ac:dyDescent="0.25">
      <c r="F2815" s="78"/>
      <c r="G2815" s="78"/>
      <c r="H2815" s="78"/>
      <c r="I2815" s="78"/>
      <c r="J2815" s="78"/>
      <c r="K2815" s="78"/>
      <c r="L2815" s="83" t="s">
        <v>1667</v>
      </c>
      <c r="M2815" s="79"/>
      <c r="N2815" s="79"/>
    </row>
    <row r="2816" spans="6:14" x14ac:dyDescent="0.25">
      <c r="F2816" s="76" t="s">
        <v>211</v>
      </c>
      <c r="G2816" s="78" t="s">
        <v>1668</v>
      </c>
      <c r="H2816" s="78"/>
      <c r="I2816" s="78"/>
      <c r="J2816" s="76"/>
      <c r="K2816" s="76" t="s">
        <v>213</v>
      </c>
      <c r="L2816" s="78" t="s">
        <v>1669</v>
      </c>
      <c r="M2816" s="79"/>
      <c r="N2816" s="79"/>
    </row>
    <row r="2817" spans="6:14" x14ac:dyDescent="0.25">
      <c r="F2817" s="76" t="s">
        <v>215</v>
      </c>
      <c r="G2817" s="83" t="s">
        <v>1670</v>
      </c>
      <c r="H2817" s="78" t="s">
        <v>1220</v>
      </c>
      <c r="I2817" s="78" t="s">
        <v>1671</v>
      </c>
      <c r="J2817" s="76" t="s">
        <v>218</v>
      </c>
      <c r="K2817" s="78"/>
      <c r="L2817" s="78" t="s">
        <v>1672</v>
      </c>
      <c r="M2817" s="79"/>
      <c r="N2817" s="79"/>
    </row>
    <row r="2818" spans="6:14" x14ac:dyDescent="0.25">
      <c r="F2818" s="76"/>
      <c r="G2818" s="83" t="s">
        <v>1673</v>
      </c>
      <c r="H2818" s="78"/>
      <c r="I2818" s="78"/>
      <c r="J2818" s="76"/>
      <c r="K2818" s="76" t="s">
        <v>220</v>
      </c>
      <c r="L2818" s="78"/>
      <c r="M2818" s="79"/>
      <c r="N2818" s="79"/>
    </row>
    <row r="2819" spans="6:14" x14ac:dyDescent="0.25">
      <c r="F2819" s="76" t="s">
        <v>221</v>
      </c>
      <c r="G2819" s="78" t="s">
        <v>162</v>
      </c>
      <c r="H2819" s="78"/>
      <c r="I2819" s="78"/>
      <c r="J2819" s="76"/>
      <c r="K2819" s="76" t="s">
        <v>222</v>
      </c>
      <c r="L2819" s="78" t="s">
        <v>1674</v>
      </c>
      <c r="M2819" s="79"/>
      <c r="N2819" s="79"/>
    </row>
    <row r="2820" spans="6:14" x14ac:dyDescent="0.25">
      <c r="F2820" s="78"/>
      <c r="G2820" s="78"/>
      <c r="H2820" s="78"/>
      <c r="I2820" s="78"/>
      <c r="J2820" s="78"/>
      <c r="K2820" s="78"/>
      <c r="L2820" s="78"/>
      <c r="M2820" s="79"/>
      <c r="N2820" s="79"/>
    </row>
    <row r="2821" spans="6:14" x14ac:dyDescent="0.25">
      <c r="F2821" s="76" t="s">
        <v>209</v>
      </c>
      <c r="G2821" s="77">
        <v>9149621</v>
      </c>
      <c r="H2821" s="78"/>
      <c r="I2821" s="78"/>
      <c r="J2821" s="76"/>
      <c r="K2821" s="76" t="s">
        <v>123</v>
      </c>
      <c r="L2821" s="78" t="s">
        <v>1675</v>
      </c>
      <c r="M2821" s="79"/>
      <c r="N2821" s="79"/>
    </row>
    <row r="2822" spans="6:14" x14ac:dyDescent="0.25">
      <c r="F2822" s="76" t="s">
        <v>211</v>
      </c>
      <c r="G2822" s="78" t="s">
        <v>590</v>
      </c>
      <c r="H2822" s="78"/>
      <c r="I2822" s="78"/>
      <c r="J2822" s="76"/>
      <c r="K2822" s="76" t="s">
        <v>213</v>
      </c>
      <c r="L2822" s="78" t="s">
        <v>1676</v>
      </c>
      <c r="M2822" s="79"/>
      <c r="N2822" s="79"/>
    </row>
    <row r="2823" spans="6:14" x14ac:dyDescent="0.25">
      <c r="F2823" s="76" t="s">
        <v>215</v>
      </c>
      <c r="G2823" s="83" t="s">
        <v>770</v>
      </c>
      <c r="H2823" s="78" t="s">
        <v>547</v>
      </c>
      <c r="I2823" s="80">
        <v>320923065</v>
      </c>
      <c r="J2823" s="76" t="s">
        <v>218</v>
      </c>
      <c r="K2823" s="78"/>
      <c r="L2823" s="78" t="s">
        <v>1677</v>
      </c>
      <c r="M2823" s="79"/>
      <c r="N2823" s="79"/>
    </row>
    <row r="2824" spans="6:14" x14ac:dyDescent="0.25">
      <c r="F2824" s="76"/>
      <c r="G2824" s="83" t="s">
        <v>1678</v>
      </c>
      <c r="H2824" s="78"/>
      <c r="I2824" s="78"/>
      <c r="J2824" s="76"/>
      <c r="K2824" s="76" t="s">
        <v>220</v>
      </c>
      <c r="L2824" s="78"/>
      <c r="M2824" s="79"/>
      <c r="N2824" s="79"/>
    </row>
    <row r="2825" spans="6:14" x14ac:dyDescent="0.25">
      <c r="F2825" s="76" t="s">
        <v>221</v>
      </c>
      <c r="G2825" s="78" t="s">
        <v>162</v>
      </c>
      <c r="H2825" s="78"/>
      <c r="I2825" s="78"/>
      <c r="J2825" s="76"/>
      <c r="K2825" s="76" t="s">
        <v>222</v>
      </c>
      <c r="L2825" s="78" t="s">
        <v>1679</v>
      </c>
      <c r="M2825" s="79"/>
      <c r="N2825" s="79"/>
    </row>
    <row r="2826" spans="6:14" x14ac:dyDescent="0.25">
      <c r="F2826" s="78"/>
      <c r="G2826" s="78"/>
      <c r="H2826" s="78"/>
      <c r="I2826" s="78"/>
      <c r="J2826" s="78"/>
      <c r="K2826" s="78"/>
      <c r="L2826" s="78"/>
      <c r="M2826" s="79"/>
      <c r="N2826" s="79"/>
    </row>
    <row r="2827" spans="6:14" x14ac:dyDescent="0.25">
      <c r="F2827" s="78"/>
      <c r="G2827" s="78"/>
      <c r="H2827" s="78"/>
      <c r="I2827" s="78"/>
      <c r="J2827" s="81" t="s">
        <v>262</v>
      </c>
      <c r="K2827" s="82">
        <v>57</v>
      </c>
      <c r="L2827" s="81" t="s">
        <v>263</v>
      </c>
      <c r="M2827" s="79"/>
      <c r="N2827" s="79"/>
    </row>
    <row r="2828" spans="6:14" x14ac:dyDescent="0.25">
      <c r="F2828" s="78"/>
      <c r="G2828" s="78"/>
      <c r="H2828" s="78"/>
      <c r="I2828" s="78"/>
      <c r="J2828" s="78"/>
      <c r="K2828" s="78"/>
      <c r="L2828" s="78"/>
      <c r="M2828" s="79"/>
      <c r="N2828" s="79"/>
    </row>
    <row r="2829" spans="6:14" x14ac:dyDescent="0.25">
      <c r="F2829" s="76"/>
      <c r="G2829" s="76"/>
      <c r="H2829" s="76"/>
      <c r="I2829" s="78"/>
      <c r="J2829" s="78"/>
      <c r="K2829" s="78"/>
      <c r="L2829" s="78"/>
      <c r="M2829" s="79"/>
      <c r="N2829" s="79"/>
    </row>
    <row r="2830" spans="6:14" x14ac:dyDescent="0.25">
      <c r="F2830" s="78" t="s">
        <v>264</v>
      </c>
      <c r="G2830" s="78"/>
      <c r="H2830" s="78"/>
      <c r="I2830" s="78"/>
      <c r="J2830" s="78"/>
      <c r="K2830" s="78"/>
      <c r="L2830" s="78"/>
      <c r="M2830" s="79"/>
      <c r="N2830" s="79"/>
    </row>
    <row r="2831" spans="6:14" x14ac:dyDescent="0.25">
      <c r="F2831" s="78" t="s">
        <v>265</v>
      </c>
      <c r="G2831" s="78"/>
      <c r="H2831" s="78"/>
      <c r="I2831" s="78"/>
      <c r="J2831" s="78"/>
      <c r="K2831" s="78"/>
      <c r="L2831" s="78"/>
      <c r="M2831" s="79"/>
      <c r="N2831" s="79"/>
    </row>
    <row r="2832" spans="6:14" x14ac:dyDescent="0.25">
      <c r="F2832" s="78"/>
      <c r="G2832" s="78"/>
      <c r="H2832" s="78"/>
      <c r="I2832" s="78"/>
      <c r="J2832" s="78"/>
      <c r="K2832" s="78"/>
      <c r="L2832" s="78"/>
      <c r="M2832" s="79"/>
      <c r="N2832" s="79"/>
    </row>
    <row r="2833" spans="6:14" x14ac:dyDescent="0.25">
      <c r="F2833" s="76" t="s">
        <v>209</v>
      </c>
      <c r="G2833" s="77">
        <v>9149721</v>
      </c>
      <c r="H2833" s="78"/>
      <c r="I2833" s="78"/>
      <c r="J2833" s="76"/>
      <c r="K2833" s="76" t="s">
        <v>123</v>
      </c>
      <c r="L2833" s="78" t="s">
        <v>1680</v>
      </c>
      <c r="M2833" s="79"/>
      <c r="N2833" s="79"/>
    </row>
    <row r="2834" spans="6:14" x14ac:dyDescent="0.25">
      <c r="F2834" s="76" t="s">
        <v>211</v>
      </c>
      <c r="G2834" s="78" t="s">
        <v>1681</v>
      </c>
      <c r="H2834" s="78"/>
      <c r="I2834" s="78"/>
      <c r="J2834" s="76"/>
      <c r="K2834" s="76" t="s">
        <v>213</v>
      </c>
      <c r="L2834" s="78" t="s">
        <v>1682</v>
      </c>
      <c r="M2834" s="79"/>
      <c r="N2834" s="79"/>
    </row>
    <row r="2835" spans="6:14" x14ac:dyDescent="0.25">
      <c r="F2835" s="76" t="s">
        <v>215</v>
      </c>
      <c r="G2835" s="83" t="s">
        <v>1683</v>
      </c>
      <c r="H2835" s="78" t="s">
        <v>547</v>
      </c>
      <c r="I2835" s="80">
        <v>333160000</v>
      </c>
      <c r="J2835" s="76" t="s">
        <v>218</v>
      </c>
      <c r="K2835" s="78"/>
      <c r="L2835" s="78" t="s">
        <v>1684</v>
      </c>
      <c r="M2835" s="79"/>
      <c r="N2835" s="79"/>
    </row>
    <row r="2836" spans="6:14" x14ac:dyDescent="0.25">
      <c r="F2836" s="76"/>
      <c r="G2836" s="83" t="s">
        <v>1685</v>
      </c>
      <c r="H2836" s="78"/>
      <c r="I2836" s="78"/>
      <c r="J2836" s="76"/>
      <c r="K2836" s="76" t="s">
        <v>220</v>
      </c>
      <c r="L2836" s="78"/>
      <c r="M2836" s="79"/>
      <c r="N2836" s="79"/>
    </row>
    <row r="2837" spans="6:14" x14ac:dyDescent="0.25">
      <c r="F2837" s="76" t="s">
        <v>221</v>
      </c>
      <c r="G2837" s="78" t="s">
        <v>162</v>
      </c>
      <c r="H2837" s="78"/>
      <c r="I2837" s="78"/>
      <c r="J2837" s="76"/>
      <c r="K2837" s="76" t="s">
        <v>222</v>
      </c>
      <c r="L2837" s="78" t="s">
        <v>1686</v>
      </c>
      <c r="M2837" s="79"/>
      <c r="N2837" s="79"/>
    </row>
    <row r="2838" spans="6:14" x14ac:dyDescent="0.25">
      <c r="F2838" s="78"/>
      <c r="G2838" s="78"/>
      <c r="H2838" s="78"/>
      <c r="I2838" s="78"/>
      <c r="J2838" s="78"/>
      <c r="K2838" s="78"/>
      <c r="L2838" s="78"/>
      <c r="M2838" s="79"/>
      <c r="N2838" s="79"/>
    </row>
    <row r="2839" spans="6:14" x14ac:dyDescent="0.25">
      <c r="F2839" s="76" t="s">
        <v>209</v>
      </c>
      <c r="G2839" s="77">
        <v>9149921</v>
      </c>
      <c r="H2839" s="78"/>
      <c r="I2839" s="78"/>
      <c r="J2839" s="76"/>
      <c r="K2839" s="76" t="s">
        <v>123</v>
      </c>
      <c r="L2839" s="78" t="s">
        <v>1687</v>
      </c>
      <c r="M2839" s="79"/>
      <c r="N2839" s="79"/>
    </row>
    <row r="2840" spans="6:14" x14ac:dyDescent="0.25">
      <c r="F2840" s="76" t="s">
        <v>211</v>
      </c>
      <c r="G2840" s="78" t="s">
        <v>1688</v>
      </c>
      <c r="H2840" s="78"/>
      <c r="I2840" s="78"/>
      <c r="J2840" s="76"/>
      <c r="K2840" s="76" t="s">
        <v>213</v>
      </c>
      <c r="L2840" s="78" t="s">
        <v>1689</v>
      </c>
      <c r="M2840" s="79"/>
      <c r="N2840" s="79"/>
    </row>
    <row r="2841" spans="6:14" x14ac:dyDescent="0.25">
      <c r="F2841" s="76" t="s">
        <v>215</v>
      </c>
      <c r="G2841" s="78" t="s">
        <v>1690</v>
      </c>
      <c r="H2841" s="78" t="s">
        <v>241</v>
      </c>
      <c r="I2841" s="80">
        <v>985019001</v>
      </c>
      <c r="J2841" s="76" t="s">
        <v>218</v>
      </c>
      <c r="K2841" s="78"/>
      <c r="L2841" s="78" t="s">
        <v>1691</v>
      </c>
      <c r="M2841" s="79"/>
      <c r="N2841" s="79"/>
    </row>
    <row r="2842" spans="6:14" x14ac:dyDescent="0.25">
      <c r="F2842" s="76"/>
      <c r="G2842" s="78"/>
      <c r="H2842" s="78"/>
      <c r="I2842" s="78"/>
      <c r="J2842" s="76"/>
      <c r="K2842" s="76" t="s">
        <v>220</v>
      </c>
      <c r="L2842" s="78"/>
      <c r="M2842" s="79"/>
      <c r="N2842" s="79"/>
    </row>
    <row r="2843" spans="6:14" x14ac:dyDescent="0.25">
      <c r="F2843" s="76" t="s">
        <v>221</v>
      </c>
      <c r="G2843" s="78" t="s">
        <v>162</v>
      </c>
      <c r="H2843" s="78"/>
      <c r="I2843" s="78"/>
      <c r="J2843" s="76"/>
      <c r="K2843" s="76" t="s">
        <v>222</v>
      </c>
      <c r="L2843" s="78" t="s">
        <v>1692</v>
      </c>
      <c r="M2843" s="79"/>
      <c r="N2843" s="79"/>
    </row>
    <row r="2844" spans="6:14" x14ac:dyDescent="0.25">
      <c r="F2844" s="78"/>
      <c r="G2844" s="78"/>
      <c r="H2844" s="78"/>
      <c r="I2844" s="78"/>
      <c r="J2844" s="78"/>
      <c r="K2844" s="78"/>
      <c r="L2844" s="78"/>
      <c r="M2844" s="79"/>
      <c r="N2844" s="79"/>
    </row>
    <row r="2845" spans="6:14" x14ac:dyDescent="0.25">
      <c r="F2845" s="76" t="s">
        <v>209</v>
      </c>
      <c r="G2845" s="77">
        <v>9150021</v>
      </c>
      <c r="H2845" s="78"/>
      <c r="I2845" s="78"/>
      <c r="J2845" s="76"/>
      <c r="K2845" s="76" t="s">
        <v>123</v>
      </c>
      <c r="L2845" s="78" t="s">
        <v>1693</v>
      </c>
      <c r="M2845" s="79"/>
      <c r="N2845" s="79"/>
    </row>
    <row r="2846" spans="6:14" x14ac:dyDescent="0.25">
      <c r="F2846" s="76" t="s">
        <v>211</v>
      </c>
      <c r="G2846" s="78" t="s">
        <v>1694</v>
      </c>
      <c r="H2846" s="78"/>
      <c r="I2846" s="78"/>
      <c r="J2846" s="76"/>
      <c r="K2846" s="76" t="s">
        <v>213</v>
      </c>
      <c r="L2846" s="78" t="s">
        <v>1695</v>
      </c>
      <c r="M2846" s="79"/>
      <c r="N2846" s="79"/>
    </row>
    <row r="2847" spans="6:14" x14ac:dyDescent="0.25">
      <c r="F2847" s="76" t="s">
        <v>215</v>
      </c>
      <c r="G2847" s="83" t="s">
        <v>1696</v>
      </c>
      <c r="H2847" s="78" t="s">
        <v>1084</v>
      </c>
      <c r="I2847" s="80">
        <v>441244069</v>
      </c>
      <c r="J2847" s="76" t="s">
        <v>218</v>
      </c>
      <c r="K2847" s="78"/>
      <c r="L2847" s="78" t="s">
        <v>1697</v>
      </c>
      <c r="M2847" s="79"/>
      <c r="N2847" s="79"/>
    </row>
    <row r="2848" spans="6:14" x14ac:dyDescent="0.25">
      <c r="F2848" s="76"/>
      <c r="G2848" s="83" t="s">
        <v>1698</v>
      </c>
      <c r="H2848" s="78"/>
      <c r="I2848" s="78"/>
      <c r="J2848" s="76"/>
      <c r="K2848" s="76" t="s">
        <v>220</v>
      </c>
      <c r="L2848" s="78"/>
      <c r="M2848" s="79"/>
      <c r="N2848" s="79"/>
    </row>
    <row r="2849" spans="6:14" x14ac:dyDescent="0.25">
      <c r="F2849" s="76" t="s">
        <v>221</v>
      </c>
      <c r="G2849" s="78" t="s">
        <v>162</v>
      </c>
      <c r="H2849" s="78"/>
      <c r="I2849" s="78"/>
      <c r="J2849" s="76"/>
      <c r="K2849" s="76" t="s">
        <v>222</v>
      </c>
      <c r="L2849" s="78" t="s">
        <v>1699</v>
      </c>
      <c r="M2849" s="79"/>
      <c r="N2849" s="79"/>
    </row>
    <row r="2850" spans="6:14" x14ac:dyDescent="0.25">
      <c r="F2850" s="78"/>
      <c r="G2850" s="78"/>
      <c r="H2850" s="78"/>
      <c r="I2850" s="78"/>
      <c r="J2850" s="78"/>
      <c r="K2850" s="78"/>
      <c r="L2850" s="78"/>
      <c r="M2850" s="79"/>
      <c r="N2850" s="79"/>
    </row>
    <row r="2851" spans="6:14" x14ac:dyDescent="0.25">
      <c r="F2851" s="76" t="s">
        <v>209</v>
      </c>
      <c r="G2851" s="77">
        <v>9150121</v>
      </c>
      <c r="H2851" s="78"/>
      <c r="I2851" s="78"/>
      <c r="J2851" s="76"/>
      <c r="K2851" s="76" t="s">
        <v>123</v>
      </c>
      <c r="L2851" s="78" t="s">
        <v>1700</v>
      </c>
      <c r="M2851" s="79"/>
      <c r="N2851" s="79"/>
    </row>
    <row r="2852" spans="6:14" x14ac:dyDescent="0.25">
      <c r="F2852" s="76" t="s">
        <v>211</v>
      </c>
      <c r="G2852" s="78" t="s">
        <v>257</v>
      </c>
      <c r="H2852" s="78"/>
      <c r="I2852" s="78"/>
      <c r="J2852" s="76"/>
      <c r="K2852" s="76" t="s">
        <v>213</v>
      </c>
      <c r="L2852" s="78" t="s">
        <v>1701</v>
      </c>
      <c r="M2852" s="79"/>
      <c r="N2852" s="79"/>
    </row>
    <row r="2853" spans="6:14" x14ac:dyDescent="0.25">
      <c r="F2853" s="76" t="s">
        <v>215</v>
      </c>
      <c r="G2853" s="78" t="s">
        <v>233</v>
      </c>
      <c r="H2853" s="78" t="s">
        <v>234</v>
      </c>
      <c r="I2853" s="80">
        <v>972015819</v>
      </c>
      <c r="J2853" s="76" t="s">
        <v>218</v>
      </c>
      <c r="K2853" s="78"/>
      <c r="L2853" s="78" t="s">
        <v>1702</v>
      </c>
      <c r="M2853" s="79"/>
      <c r="N2853" s="79"/>
    </row>
    <row r="2854" spans="6:14" x14ac:dyDescent="0.25">
      <c r="F2854" s="76"/>
      <c r="G2854" s="78"/>
      <c r="H2854" s="78"/>
      <c r="I2854" s="78"/>
      <c r="J2854" s="76"/>
      <c r="K2854" s="76" t="s">
        <v>220</v>
      </c>
      <c r="L2854" s="78"/>
      <c r="M2854" s="79"/>
      <c r="N2854" s="79"/>
    </row>
    <row r="2855" spans="6:14" x14ac:dyDescent="0.25">
      <c r="F2855" s="76" t="s">
        <v>221</v>
      </c>
      <c r="G2855" s="78" t="s">
        <v>162</v>
      </c>
      <c r="H2855" s="78"/>
      <c r="I2855" s="78"/>
      <c r="J2855" s="76"/>
      <c r="K2855" s="76" t="s">
        <v>222</v>
      </c>
      <c r="L2855" s="78" t="s">
        <v>1703</v>
      </c>
      <c r="M2855" s="79"/>
      <c r="N2855" s="79"/>
    </row>
    <row r="2856" spans="6:14" x14ac:dyDescent="0.25">
      <c r="F2856" s="78"/>
      <c r="G2856" s="78"/>
      <c r="H2856" s="78"/>
      <c r="I2856" s="78"/>
      <c r="J2856" s="78"/>
      <c r="K2856" s="78"/>
      <c r="L2856" s="78"/>
      <c r="M2856" s="79"/>
      <c r="N2856" s="79"/>
    </row>
    <row r="2857" spans="6:14" x14ac:dyDescent="0.25">
      <c r="F2857" s="76" t="s">
        <v>209</v>
      </c>
      <c r="G2857" s="77">
        <v>9150321</v>
      </c>
      <c r="H2857" s="78"/>
      <c r="I2857" s="78"/>
      <c r="J2857" s="76"/>
      <c r="K2857" s="76" t="s">
        <v>123</v>
      </c>
      <c r="L2857" s="78" t="s">
        <v>1704</v>
      </c>
      <c r="M2857" s="79"/>
      <c r="N2857" s="79"/>
    </row>
    <row r="2858" spans="6:14" x14ac:dyDescent="0.25">
      <c r="F2858" s="76" t="s">
        <v>211</v>
      </c>
      <c r="G2858" s="78" t="s">
        <v>590</v>
      </c>
      <c r="H2858" s="78"/>
      <c r="I2858" s="78"/>
      <c r="J2858" s="76"/>
      <c r="K2858" s="76" t="s">
        <v>213</v>
      </c>
      <c r="L2858" s="78" t="s">
        <v>1705</v>
      </c>
      <c r="M2858" s="79"/>
      <c r="N2858" s="79"/>
    </row>
    <row r="2859" spans="6:14" x14ac:dyDescent="0.25">
      <c r="F2859" s="76" t="s">
        <v>215</v>
      </c>
      <c r="G2859" s="78" t="s">
        <v>1139</v>
      </c>
      <c r="H2859" s="78" t="s">
        <v>696</v>
      </c>
      <c r="I2859" s="84">
        <v>85406213</v>
      </c>
      <c r="J2859" s="76" t="s">
        <v>218</v>
      </c>
      <c r="K2859" s="78"/>
      <c r="L2859" s="78" t="s">
        <v>1706</v>
      </c>
      <c r="M2859" s="79"/>
      <c r="N2859" s="79"/>
    </row>
    <row r="2860" spans="6:14" x14ac:dyDescent="0.25">
      <c r="F2860" s="76"/>
      <c r="G2860" s="78"/>
      <c r="H2860" s="78"/>
      <c r="I2860" s="78"/>
      <c r="J2860" s="76"/>
      <c r="K2860" s="76" t="s">
        <v>220</v>
      </c>
      <c r="L2860" s="78"/>
      <c r="M2860" s="79"/>
      <c r="N2860" s="79"/>
    </row>
    <row r="2861" spans="6:14" x14ac:dyDescent="0.25">
      <c r="F2861" s="76" t="s">
        <v>221</v>
      </c>
      <c r="G2861" s="78" t="s">
        <v>162</v>
      </c>
      <c r="H2861" s="78"/>
      <c r="I2861" s="78"/>
      <c r="J2861" s="76"/>
      <c r="K2861" s="76" t="s">
        <v>222</v>
      </c>
      <c r="L2861" s="78" t="s">
        <v>1707</v>
      </c>
      <c r="M2861" s="79"/>
      <c r="N2861" s="79"/>
    </row>
    <row r="2862" spans="6:14" x14ac:dyDescent="0.25">
      <c r="F2862" s="78"/>
      <c r="G2862" s="78"/>
      <c r="H2862" s="78"/>
      <c r="I2862" s="78"/>
      <c r="J2862" s="78"/>
      <c r="K2862" s="78"/>
      <c r="L2862" s="78"/>
      <c r="M2862" s="79"/>
      <c r="N2862" s="79"/>
    </row>
    <row r="2863" spans="6:14" x14ac:dyDescent="0.25">
      <c r="F2863" s="76" t="s">
        <v>209</v>
      </c>
      <c r="G2863" s="77">
        <v>9150421</v>
      </c>
      <c r="H2863" s="78"/>
      <c r="I2863" s="78"/>
      <c r="J2863" s="76"/>
      <c r="K2863" s="76" t="s">
        <v>123</v>
      </c>
      <c r="L2863" s="78" t="s">
        <v>1708</v>
      </c>
      <c r="M2863" s="79"/>
      <c r="N2863" s="79"/>
    </row>
    <row r="2864" spans="6:14" x14ac:dyDescent="0.25">
      <c r="F2864" s="76" t="s">
        <v>211</v>
      </c>
      <c r="G2864" s="78" t="s">
        <v>590</v>
      </c>
      <c r="H2864" s="78"/>
      <c r="I2864" s="78"/>
      <c r="J2864" s="76"/>
      <c r="K2864" s="76" t="s">
        <v>213</v>
      </c>
      <c r="L2864" s="78" t="s">
        <v>1709</v>
      </c>
      <c r="M2864" s="79"/>
      <c r="N2864" s="79"/>
    </row>
    <row r="2865" spans="6:14" x14ac:dyDescent="0.25">
      <c r="F2865" s="76" t="s">
        <v>215</v>
      </c>
      <c r="G2865" s="78" t="s">
        <v>1710</v>
      </c>
      <c r="H2865" s="78" t="s">
        <v>646</v>
      </c>
      <c r="I2865" s="80">
        <v>605232066</v>
      </c>
      <c r="J2865" s="76" t="s">
        <v>218</v>
      </c>
      <c r="K2865" s="78"/>
      <c r="L2865" s="78" t="s">
        <v>1711</v>
      </c>
      <c r="M2865" s="79"/>
      <c r="N2865" s="79"/>
    </row>
    <row r="2866" spans="6:14" x14ac:dyDescent="0.25">
      <c r="F2866" s="76"/>
      <c r="G2866" s="78"/>
      <c r="H2866" s="78"/>
      <c r="I2866" s="78"/>
      <c r="J2866" s="76"/>
      <c r="K2866" s="76" t="s">
        <v>220</v>
      </c>
      <c r="L2866" s="78"/>
      <c r="M2866" s="79"/>
      <c r="N2866" s="79"/>
    </row>
    <row r="2867" spans="6:14" x14ac:dyDescent="0.25">
      <c r="F2867" s="76" t="s">
        <v>221</v>
      </c>
      <c r="G2867" s="78" t="s">
        <v>162</v>
      </c>
      <c r="H2867" s="78"/>
      <c r="I2867" s="78"/>
      <c r="J2867" s="76"/>
      <c r="K2867" s="76" t="s">
        <v>222</v>
      </c>
      <c r="L2867" s="78" t="s">
        <v>1712</v>
      </c>
      <c r="M2867" s="79"/>
      <c r="N2867" s="79"/>
    </row>
    <row r="2868" spans="6:14" x14ac:dyDescent="0.25">
      <c r="F2868" s="78"/>
      <c r="G2868" s="78"/>
      <c r="H2868" s="78"/>
      <c r="I2868" s="78"/>
      <c r="J2868" s="78"/>
      <c r="K2868" s="78"/>
      <c r="L2868" s="78"/>
      <c r="M2868" s="79"/>
      <c r="N2868" s="79"/>
    </row>
    <row r="2869" spans="6:14" x14ac:dyDescent="0.25">
      <c r="F2869" s="76" t="s">
        <v>209</v>
      </c>
      <c r="G2869" s="77">
        <v>9150821</v>
      </c>
      <c r="H2869" s="78"/>
      <c r="I2869" s="78"/>
      <c r="J2869" s="76"/>
      <c r="K2869" s="76" t="s">
        <v>123</v>
      </c>
      <c r="L2869" s="78" t="s">
        <v>1713</v>
      </c>
      <c r="M2869" s="79"/>
      <c r="N2869" s="79"/>
    </row>
    <row r="2870" spans="6:14" x14ac:dyDescent="0.25">
      <c r="F2870" s="76" t="s">
        <v>211</v>
      </c>
      <c r="G2870" s="78" t="s">
        <v>590</v>
      </c>
      <c r="H2870" s="78"/>
      <c r="I2870" s="78"/>
      <c r="J2870" s="76"/>
      <c r="K2870" s="76" t="s">
        <v>213</v>
      </c>
      <c r="L2870" s="78" t="s">
        <v>1714</v>
      </c>
      <c r="M2870" s="79"/>
      <c r="N2870" s="79"/>
    </row>
    <row r="2871" spans="6:14" x14ac:dyDescent="0.25">
      <c r="F2871" s="76" t="s">
        <v>215</v>
      </c>
      <c r="G2871" s="78" t="s">
        <v>1715</v>
      </c>
      <c r="H2871" s="78" t="s">
        <v>1716</v>
      </c>
      <c r="I2871" s="80">
        <v>276065212</v>
      </c>
      <c r="J2871" s="76" t="s">
        <v>218</v>
      </c>
      <c r="K2871" s="78"/>
      <c r="L2871" s="78" t="s">
        <v>363</v>
      </c>
      <c r="M2871" s="79"/>
      <c r="N2871" s="79"/>
    </row>
    <row r="2872" spans="6:14" x14ac:dyDescent="0.25">
      <c r="F2872" s="76"/>
      <c r="G2872" s="78"/>
      <c r="H2872" s="78"/>
      <c r="I2872" s="78"/>
      <c r="J2872" s="76"/>
      <c r="K2872" s="76" t="s">
        <v>220</v>
      </c>
      <c r="L2872" s="78"/>
      <c r="M2872" s="79"/>
      <c r="N2872" s="79"/>
    </row>
    <row r="2873" spans="6:14" x14ac:dyDescent="0.25">
      <c r="F2873" s="76" t="s">
        <v>221</v>
      </c>
      <c r="G2873" s="78" t="s">
        <v>162</v>
      </c>
      <c r="H2873" s="78"/>
      <c r="I2873" s="78"/>
      <c r="J2873" s="76"/>
      <c r="K2873" s="76" t="s">
        <v>222</v>
      </c>
      <c r="L2873" s="78" t="s">
        <v>162</v>
      </c>
      <c r="M2873" s="79"/>
      <c r="N2873" s="79"/>
    </row>
    <row r="2874" spans="6:14" x14ac:dyDescent="0.25">
      <c r="F2874" s="78"/>
      <c r="G2874" s="78"/>
      <c r="H2874" s="78"/>
      <c r="I2874" s="78"/>
      <c r="J2874" s="78"/>
      <c r="K2874" s="78"/>
      <c r="L2874" s="78"/>
      <c r="M2874" s="79"/>
      <c r="N2874" s="79"/>
    </row>
    <row r="2875" spans="6:14" x14ac:dyDescent="0.25">
      <c r="F2875" s="78"/>
      <c r="G2875" s="78"/>
      <c r="H2875" s="78"/>
      <c r="I2875" s="78"/>
      <c r="J2875" s="81" t="s">
        <v>262</v>
      </c>
      <c r="K2875" s="82">
        <v>58</v>
      </c>
      <c r="L2875" s="81" t="s">
        <v>263</v>
      </c>
      <c r="M2875" s="79"/>
      <c r="N2875" s="79"/>
    </row>
    <row r="2876" spans="6:14" x14ac:dyDescent="0.25">
      <c r="F2876" s="78"/>
      <c r="G2876" s="78"/>
      <c r="H2876" s="78"/>
      <c r="I2876" s="78"/>
      <c r="J2876" s="78"/>
      <c r="K2876" s="78"/>
      <c r="L2876" s="78"/>
      <c r="M2876" s="79"/>
      <c r="N2876" s="79"/>
    </row>
    <row r="2877" spans="6:14" x14ac:dyDescent="0.25">
      <c r="F2877" s="76"/>
      <c r="G2877" s="76"/>
      <c r="H2877" s="76"/>
      <c r="I2877" s="78"/>
      <c r="J2877" s="78"/>
      <c r="K2877" s="78"/>
      <c r="L2877" s="78"/>
      <c r="M2877" s="79"/>
      <c r="N2877" s="79"/>
    </row>
    <row r="2878" spans="6:14" x14ac:dyDescent="0.25">
      <c r="F2878" s="78" t="s">
        <v>264</v>
      </c>
      <c r="G2878" s="78"/>
      <c r="H2878" s="78"/>
      <c r="I2878" s="78"/>
      <c r="J2878" s="78"/>
      <c r="K2878" s="78"/>
      <c r="L2878" s="78"/>
      <c r="M2878" s="79"/>
      <c r="N2878" s="79"/>
    </row>
    <row r="2879" spans="6:14" x14ac:dyDescent="0.25">
      <c r="F2879" s="78" t="s">
        <v>265</v>
      </c>
      <c r="G2879" s="78"/>
      <c r="H2879" s="78"/>
      <c r="I2879" s="78"/>
      <c r="J2879" s="78"/>
      <c r="K2879" s="78"/>
      <c r="L2879" s="78"/>
      <c r="M2879" s="79"/>
      <c r="N2879" s="79"/>
    </row>
    <row r="2880" spans="6:14" x14ac:dyDescent="0.25">
      <c r="F2880" s="78"/>
      <c r="G2880" s="78"/>
      <c r="H2880" s="78"/>
      <c r="I2880" s="78"/>
      <c r="J2880" s="78"/>
      <c r="K2880" s="78"/>
      <c r="L2880" s="78"/>
      <c r="M2880" s="79"/>
      <c r="N2880" s="79"/>
    </row>
    <row r="2881" spans="6:14" x14ac:dyDescent="0.25">
      <c r="F2881" s="76" t="s">
        <v>209</v>
      </c>
      <c r="G2881" s="77">
        <v>9150921</v>
      </c>
      <c r="H2881" s="78"/>
      <c r="I2881" s="78"/>
      <c r="J2881" s="76"/>
      <c r="K2881" s="76" t="s">
        <v>123</v>
      </c>
      <c r="L2881" s="78" t="s">
        <v>1717</v>
      </c>
      <c r="M2881" s="79"/>
      <c r="N2881" s="79"/>
    </row>
    <row r="2882" spans="6:14" x14ac:dyDescent="0.25">
      <c r="F2882" s="76" t="s">
        <v>211</v>
      </c>
      <c r="G2882" s="78" t="s">
        <v>1718</v>
      </c>
      <c r="H2882" s="78"/>
      <c r="I2882" s="78"/>
      <c r="J2882" s="76"/>
      <c r="K2882" s="76" t="s">
        <v>213</v>
      </c>
      <c r="L2882" s="78" t="s">
        <v>1719</v>
      </c>
      <c r="M2882" s="79"/>
      <c r="N2882" s="79"/>
    </row>
    <row r="2883" spans="6:14" x14ac:dyDescent="0.25">
      <c r="F2883" s="76" t="s">
        <v>215</v>
      </c>
      <c r="G2883" s="78" t="s">
        <v>1275</v>
      </c>
      <c r="H2883" s="78" t="s">
        <v>391</v>
      </c>
      <c r="I2883" s="80">
        <v>532032918</v>
      </c>
      <c r="J2883" s="76" t="s">
        <v>218</v>
      </c>
      <c r="K2883" s="78"/>
      <c r="L2883" s="78" t="s">
        <v>1720</v>
      </c>
      <c r="M2883" s="79"/>
      <c r="N2883" s="79"/>
    </row>
    <row r="2884" spans="6:14" x14ac:dyDescent="0.25">
      <c r="F2884" s="76"/>
      <c r="G2884" s="78"/>
      <c r="H2884" s="78"/>
      <c r="I2884" s="78"/>
      <c r="J2884" s="76"/>
      <c r="K2884" s="76" t="s">
        <v>220</v>
      </c>
      <c r="L2884" s="78"/>
      <c r="M2884" s="79"/>
      <c r="N2884" s="79"/>
    </row>
    <row r="2885" spans="6:14" x14ac:dyDescent="0.25">
      <c r="F2885" s="76" t="s">
        <v>221</v>
      </c>
      <c r="G2885" s="78" t="s">
        <v>162</v>
      </c>
      <c r="H2885" s="78"/>
      <c r="I2885" s="78"/>
      <c r="J2885" s="76"/>
      <c r="K2885" s="76" t="s">
        <v>222</v>
      </c>
      <c r="L2885" s="78" t="s">
        <v>1721</v>
      </c>
      <c r="M2885" s="79"/>
      <c r="N2885" s="79"/>
    </row>
    <row r="2886" spans="6:14" x14ac:dyDescent="0.25">
      <c r="F2886" s="78"/>
      <c r="G2886" s="78"/>
      <c r="H2886" s="78"/>
      <c r="I2886" s="78"/>
      <c r="J2886" s="78"/>
      <c r="K2886" s="78"/>
      <c r="L2886" s="78"/>
      <c r="M2886" s="79"/>
      <c r="N2886" s="79"/>
    </row>
    <row r="2887" spans="6:14" x14ac:dyDescent="0.25">
      <c r="F2887" s="76" t="s">
        <v>209</v>
      </c>
      <c r="G2887" s="77">
        <v>9151321</v>
      </c>
      <c r="H2887" s="78"/>
      <c r="I2887" s="78"/>
      <c r="J2887" s="76"/>
      <c r="K2887" s="76" t="s">
        <v>123</v>
      </c>
      <c r="L2887" s="78" t="s">
        <v>1722</v>
      </c>
      <c r="M2887" s="79"/>
      <c r="N2887" s="79"/>
    </row>
    <row r="2888" spans="6:14" x14ac:dyDescent="0.25">
      <c r="F2888" s="76" t="s">
        <v>211</v>
      </c>
      <c r="G2888" s="78" t="s">
        <v>1723</v>
      </c>
      <c r="H2888" s="78"/>
      <c r="I2888" s="78"/>
      <c r="J2888" s="76"/>
      <c r="K2888" s="76" t="s">
        <v>213</v>
      </c>
      <c r="L2888" s="78" t="s">
        <v>1724</v>
      </c>
      <c r="M2888" s="79"/>
      <c r="N2888" s="79"/>
    </row>
    <row r="2889" spans="6:14" x14ac:dyDescent="0.25">
      <c r="F2889" s="76" t="s">
        <v>215</v>
      </c>
      <c r="G2889" s="83" t="s">
        <v>1725</v>
      </c>
      <c r="H2889" s="78" t="s">
        <v>1181</v>
      </c>
      <c r="I2889" s="85">
        <v>6760</v>
      </c>
      <c r="J2889" s="76" t="s">
        <v>218</v>
      </c>
      <c r="K2889" s="78"/>
      <c r="L2889" s="78" t="s">
        <v>363</v>
      </c>
      <c r="M2889" s="79"/>
      <c r="N2889" s="79"/>
    </row>
    <row r="2890" spans="6:14" x14ac:dyDescent="0.25">
      <c r="F2890" s="76"/>
      <c r="G2890" s="83" t="s">
        <v>1726</v>
      </c>
      <c r="H2890" s="78"/>
      <c r="I2890" s="78"/>
      <c r="J2890" s="76"/>
      <c r="K2890" s="76" t="s">
        <v>220</v>
      </c>
      <c r="L2890" s="78"/>
      <c r="M2890" s="79"/>
      <c r="N2890" s="79"/>
    </row>
    <row r="2891" spans="6:14" x14ac:dyDescent="0.25">
      <c r="F2891" s="76" t="s">
        <v>221</v>
      </c>
      <c r="G2891" s="78" t="s">
        <v>162</v>
      </c>
      <c r="H2891" s="78"/>
      <c r="I2891" s="78"/>
      <c r="J2891" s="76"/>
      <c r="K2891" s="76" t="s">
        <v>222</v>
      </c>
      <c r="L2891" s="78" t="s">
        <v>162</v>
      </c>
      <c r="M2891" s="79"/>
      <c r="N2891" s="79"/>
    </row>
    <row r="2892" spans="6:14" x14ac:dyDescent="0.25">
      <c r="F2892" s="78"/>
      <c r="G2892" s="78"/>
      <c r="H2892" s="78"/>
      <c r="I2892" s="78"/>
      <c r="J2892" s="78"/>
      <c r="K2892" s="78"/>
      <c r="L2892" s="78"/>
      <c r="M2892" s="79"/>
      <c r="N2892" s="79"/>
    </row>
    <row r="2893" spans="6:14" x14ac:dyDescent="0.25">
      <c r="F2893" s="76" t="s">
        <v>209</v>
      </c>
      <c r="G2893" s="77">
        <v>9151421</v>
      </c>
      <c r="H2893" s="78"/>
      <c r="I2893" s="78"/>
      <c r="J2893" s="76"/>
      <c r="K2893" s="76" t="s">
        <v>123</v>
      </c>
      <c r="L2893" s="78" t="s">
        <v>1727</v>
      </c>
      <c r="M2893" s="79"/>
      <c r="N2893" s="79"/>
    </row>
    <row r="2894" spans="6:14" x14ac:dyDescent="0.25">
      <c r="F2894" s="76" t="s">
        <v>211</v>
      </c>
      <c r="G2894" s="78" t="s">
        <v>1728</v>
      </c>
      <c r="H2894" s="78"/>
      <c r="I2894" s="78"/>
      <c r="J2894" s="76"/>
      <c r="K2894" s="76" t="s">
        <v>213</v>
      </c>
      <c r="L2894" s="78" t="s">
        <v>1729</v>
      </c>
      <c r="M2894" s="79"/>
      <c r="N2894" s="79"/>
    </row>
    <row r="2895" spans="6:14" x14ac:dyDescent="0.25">
      <c r="F2895" s="76" t="s">
        <v>215</v>
      </c>
      <c r="G2895" s="78" t="s">
        <v>1212</v>
      </c>
      <c r="H2895" s="78" t="s">
        <v>358</v>
      </c>
      <c r="I2895" s="80">
        <v>753802206</v>
      </c>
      <c r="J2895" s="76" t="s">
        <v>218</v>
      </c>
      <c r="K2895" s="78"/>
      <c r="L2895" s="78" t="s">
        <v>1730</v>
      </c>
      <c r="M2895" s="79"/>
      <c r="N2895" s="79"/>
    </row>
    <row r="2896" spans="6:14" x14ac:dyDescent="0.25">
      <c r="F2896" s="76"/>
      <c r="G2896" s="78"/>
      <c r="H2896" s="78"/>
      <c r="I2896" s="78"/>
      <c r="J2896" s="76"/>
      <c r="K2896" s="76" t="s">
        <v>220</v>
      </c>
      <c r="L2896" s="78"/>
      <c r="M2896" s="79"/>
      <c r="N2896" s="79"/>
    </row>
    <row r="2897" spans="6:14" x14ac:dyDescent="0.25">
      <c r="F2897" s="76" t="s">
        <v>221</v>
      </c>
      <c r="G2897" s="78" t="s">
        <v>162</v>
      </c>
      <c r="H2897" s="78"/>
      <c r="I2897" s="78"/>
      <c r="J2897" s="76"/>
      <c r="K2897" s="76" t="s">
        <v>222</v>
      </c>
      <c r="L2897" s="78" t="s">
        <v>1731</v>
      </c>
      <c r="M2897" s="79"/>
      <c r="N2897" s="79"/>
    </row>
    <row r="2898" spans="6:14" x14ac:dyDescent="0.25">
      <c r="F2898" s="78"/>
      <c r="G2898" s="78"/>
      <c r="H2898" s="78"/>
      <c r="I2898" s="78"/>
      <c r="J2898" s="78"/>
      <c r="K2898" s="78"/>
      <c r="L2898" s="78"/>
      <c r="M2898" s="79"/>
      <c r="N2898" s="79"/>
    </row>
    <row r="2899" spans="6:14" x14ac:dyDescent="0.25">
      <c r="F2899" s="76" t="s">
        <v>209</v>
      </c>
      <c r="G2899" s="77">
        <v>9151521</v>
      </c>
      <c r="H2899" s="78"/>
      <c r="I2899" s="78"/>
      <c r="J2899" s="76"/>
      <c r="K2899" s="76" t="s">
        <v>123</v>
      </c>
      <c r="L2899" s="78" t="s">
        <v>1732</v>
      </c>
      <c r="M2899" s="79"/>
      <c r="N2899" s="79"/>
    </row>
    <row r="2900" spans="6:14" x14ac:dyDescent="0.25">
      <c r="F2900" s="76" t="s">
        <v>211</v>
      </c>
      <c r="G2900" s="78" t="s">
        <v>1732</v>
      </c>
      <c r="H2900" s="78"/>
      <c r="I2900" s="78"/>
      <c r="J2900" s="76"/>
      <c r="K2900" s="76" t="s">
        <v>213</v>
      </c>
      <c r="L2900" s="78" t="s">
        <v>1733</v>
      </c>
      <c r="M2900" s="79"/>
      <c r="N2900" s="79"/>
    </row>
    <row r="2901" spans="6:14" x14ac:dyDescent="0.25">
      <c r="F2901" s="76" t="s">
        <v>215</v>
      </c>
      <c r="G2901" s="83" t="s">
        <v>1734</v>
      </c>
      <c r="H2901" s="78" t="s">
        <v>722</v>
      </c>
      <c r="I2901" s="80">
        <v>941882853</v>
      </c>
      <c r="J2901" s="76" t="s">
        <v>218</v>
      </c>
      <c r="K2901" s="78"/>
      <c r="L2901" s="78" t="s">
        <v>1735</v>
      </c>
      <c r="M2901" s="79"/>
      <c r="N2901" s="79"/>
    </row>
    <row r="2902" spans="6:14" x14ac:dyDescent="0.25">
      <c r="F2902" s="76"/>
      <c r="G2902" s="83" t="s">
        <v>1736</v>
      </c>
      <c r="H2902" s="78"/>
      <c r="I2902" s="78"/>
      <c r="J2902" s="76"/>
      <c r="K2902" s="76" t="s">
        <v>220</v>
      </c>
      <c r="L2902" s="78"/>
      <c r="M2902" s="79"/>
      <c r="N2902" s="79"/>
    </row>
    <row r="2903" spans="6:14" x14ac:dyDescent="0.25">
      <c r="F2903" s="76" t="s">
        <v>221</v>
      </c>
      <c r="G2903" s="78" t="s">
        <v>162</v>
      </c>
      <c r="H2903" s="78"/>
      <c r="I2903" s="78"/>
      <c r="J2903" s="76"/>
      <c r="K2903" s="76" t="s">
        <v>222</v>
      </c>
      <c r="L2903" s="78" t="s">
        <v>1737</v>
      </c>
      <c r="M2903" s="79"/>
      <c r="N2903" s="79"/>
    </row>
    <row r="2904" spans="6:14" x14ac:dyDescent="0.25">
      <c r="F2904" s="78"/>
      <c r="G2904" s="78"/>
      <c r="H2904" s="78"/>
      <c r="I2904" s="78"/>
      <c r="J2904" s="78"/>
      <c r="K2904" s="78"/>
      <c r="L2904" s="78"/>
      <c r="M2904" s="79"/>
      <c r="N2904" s="79"/>
    </row>
    <row r="2905" spans="6:14" x14ac:dyDescent="0.25">
      <c r="F2905" s="76" t="s">
        <v>209</v>
      </c>
      <c r="G2905" s="77">
        <v>9151621</v>
      </c>
      <c r="H2905" s="78"/>
      <c r="I2905" s="78"/>
      <c r="J2905" s="76"/>
      <c r="K2905" s="76" t="s">
        <v>123</v>
      </c>
      <c r="L2905" s="78" t="s">
        <v>1738</v>
      </c>
      <c r="M2905" s="79"/>
      <c r="N2905" s="79"/>
    </row>
    <row r="2906" spans="6:14" x14ac:dyDescent="0.25">
      <c r="F2906" s="76" t="s">
        <v>211</v>
      </c>
      <c r="G2906" s="78" t="s">
        <v>1739</v>
      </c>
      <c r="H2906" s="78"/>
      <c r="I2906" s="78"/>
      <c r="J2906" s="76"/>
      <c r="K2906" s="76" t="s">
        <v>213</v>
      </c>
      <c r="L2906" s="78" t="s">
        <v>1740</v>
      </c>
      <c r="M2906" s="79"/>
      <c r="N2906" s="79"/>
    </row>
    <row r="2907" spans="6:14" x14ac:dyDescent="0.25">
      <c r="F2907" s="76" t="s">
        <v>215</v>
      </c>
      <c r="G2907" s="83" t="s">
        <v>384</v>
      </c>
      <c r="H2907" s="78" t="s">
        <v>646</v>
      </c>
      <c r="I2907" s="80">
        <v>628645454</v>
      </c>
      <c r="J2907" s="76" t="s">
        <v>218</v>
      </c>
      <c r="K2907" s="78"/>
      <c r="L2907" s="78" t="s">
        <v>1741</v>
      </c>
      <c r="M2907" s="79"/>
      <c r="N2907" s="79"/>
    </row>
    <row r="2908" spans="6:14" x14ac:dyDescent="0.25">
      <c r="F2908" s="76"/>
      <c r="G2908" s="83" t="s">
        <v>386</v>
      </c>
      <c r="H2908" s="78"/>
      <c r="I2908" s="78"/>
      <c r="J2908" s="76"/>
      <c r="K2908" s="76" t="s">
        <v>220</v>
      </c>
      <c r="L2908" s="78"/>
      <c r="M2908" s="79"/>
      <c r="N2908" s="79"/>
    </row>
    <row r="2909" spans="6:14" x14ac:dyDescent="0.25">
      <c r="F2909" s="76" t="s">
        <v>221</v>
      </c>
      <c r="G2909" s="78" t="s">
        <v>162</v>
      </c>
      <c r="H2909" s="78"/>
      <c r="I2909" s="78"/>
      <c r="J2909" s="76"/>
      <c r="K2909" s="76" t="s">
        <v>222</v>
      </c>
      <c r="L2909" s="78" t="s">
        <v>1742</v>
      </c>
      <c r="M2909" s="79"/>
      <c r="N2909" s="79"/>
    </row>
    <row r="2910" spans="6:14" x14ac:dyDescent="0.25">
      <c r="F2910" s="78"/>
      <c r="G2910" s="78"/>
      <c r="H2910" s="78"/>
      <c r="I2910" s="78"/>
      <c r="J2910" s="78"/>
      <c r="K2910" s="78"/>
      <c r="L2910" s="78"/>
      <c r="M2910" s="79"/>
      <c r="N2910" s="79"/>
    </row>
    <row r="2911" spans="6:14" x14ac:dyDescent="0.25">
      <c r="F2911" s="76" t="s">
        <v>209</v>
      </c>
      <c r="G2911" s="77">
        <v>9151821</v>
      </c>
      <c r="H2911" s="78"/>
      <c r="I2911" s="78"/>
      <c r="J2911" s="76"/>
      <c r="K2911" s="76" t="s">
        <v>123</v>
      </c>
      <c r="L2911" s="78" t="s">
        <v>1743</v>
      </c>
      <c r="M2911" s="79"/>
      <c r="N2911" s="79"/>
    </row>
    <row r="2912" spans="6:14" x14ac:dyDescent="0.25">
      <c r="F2912" s="76" t="s">
        <v>211</v>
      </c>
      <c r="G2912" s="78" t="s">
        <v>1744</v>
      </c>
      <c r="H2912" s="78"/>
      <c r="I2912" s="78"/>
      <c r="J2912" s="76"/>
      <c r="K2912" s="76" t="s">
        <v>213</v>
      </c>
      <c r="L2912" s="78" t="s">
        <v>1745</v>
      </c>
      <c r="M2912" s="79"/>
      <c r="N2912" s="79"/>
    </row>
    <row r="2913" spans="6:14" x14ac:dyDescent="0.25">
      <c r="F2913" s="76" t="s">
        <v>215</v>
      </c>
      <c r="G2913" s="78" t="s">
        <v>609</v>
      </c>
      <c r="H2913" s="78" t="s">
        <v>610</v>
      </c>
      <c r="I2913" s="80">
        <v>681022247</v>
      </c>
      <c r="J2913" s="76" t="s">
        <v>218</v>
      </c>
      <c r="K2913" s="78"/>
      <c r="L2913" s="78" t="s">
        <v>1746</v>
      </c>
      <c r="M2913" s="79"/>
      <c r="N2913" s="79"/>
    </row>
    <row r="2914" spans="6:14" x14ac:dyDescent="0.25">
      <c r="F2914" s="76"/>
      <c r="G2914" s="78"/>
      <c r="H2914" s="78"/>
      <c r="I2914" s="78"/>
      <c r="J2914" s="76"/>
      <c r="K2914" s="76" t="s">
        <v>220</v>
      </c>
      <c r="L2914" s="78"/>
      <c r="M2914" s="79"/>
      <c r="N2914" s="79"/>
    </row>
    <row r="2915" spans="6:14" x14ac:dyDescent="0.25">
      <c r="F2915" s="76" t="s">
        <v>221</v>
      </c>
      <c r="G2915" s="78" t="s">
        <v>162</v>
      </c>
      <c r="H2915" s="78"/>
      <c r="I2915" s="78"/>
      <c r="J2915" s="76"/>
      <c r="K2915" s="76" t="s">
        <v>222</v>
      </c>
      <c r="L2915" s="78" t="s">
        <v>1747</v>
      </c>
      <c r="M2915" s="79"/>
      <c r="N2915" s="79"/>
    </row>
    <row r="2916" spans="6:14" x14ac:dyDescent="0.25">
      <c r="F2916" s="78"/>
      <c r="G2916" s="78"/>
      <c r="H2916" s="78"/>
      <c r="I2916" s="78"/>
      <c r="J2916" s="78"/>
      <c r="K2916" s="78"/>
      <c r="L2916" s="78"/>
      <c r="M2916" s="79"/>
      <c r="N2916" s="79"/>
    </row>
    <row r="2917" spans="6:14" x14ac:dyDescent="0.25">
      <c r="F2917" s="76" t="s">
        <v>209</v>
      </c>
      <c r="G2917" s="77">
        <v>9152021</v>
      </c>
      <c r="H2917" s="78"/>
      <c r="I2917" s="78"/>
      <c r="J2917" s="76"/>
      <c r="K2917" s="76" t="s">
        <v>123</v>
      </c>
      <c r="L2917" s="78" t="s">
        <v>1748</v>
      </c>
      <c r="M2917" s="79"/>
      <c r="N2917" s="79"/>
    </row>
    <row r="2918" spans="6:14" x14ac:dyDescent="0.25">
      <c r="F2918" s="76" t="s">
        <v>211</v>
      </c>
      <c r="G2918" s="78" t="s">
        <v>1749</v>
      </c>
      <c r="H2918" s="78"/>
      <c r="I2918" s="78"/>
      <c r="J2918" s="76"/>
      <c r="K2918" s="76" t="s">
        <v>213</v>
      </c>
      <c r="L2918" s="78" t="s">
        <v>1750</v>
      </c>
      <c r="M2918" s="79"/>
      <c r="N2918" s="79"/>
    </row>
    <row r="2919" spans="6:14" x14ac:dyDescent="0.25">
      <c r="F2919" s="76" t="s">
        <v>215</v>
      </c>
      <c r="G2919" s="78" t="s">
        <v>1715</v>
      </c>
      <c r="H2919" s="78" t="s">
        <v>1716</v>
      </c>
      <c r="I2919" s="80">
        <v>276073033</v>
      </c>
      <c r="J2919" s="76" t="s">
        <v>218</v>
      </c>
      <c r="K2919" s="78"/>
      <c r="L2919" s="78" t="s">
        <v>363</v>
      </c>
      <c r="M2919" s="79"/>
      <c r="N2919" s="79"/>
    </row>
    <row r="2920" spans="6:14" x14ac:dyDescent="0.25">
      <c r="F2920" s="76"/>
      <c r="G2920" s="78"/>
      <c r="H2920" s="78"/>
      <c r="I2920" s="78"/>
      <c r="J2920" s="76"/>
      <c r="K2920" s="76" t="s">
        <v>220</v>
      </c>
      <c r="L2920" s="78"/>
      <c r="M2920" s="79"/>
      <c r="N2920" s="79"/>
    </row>
    <row r="2921" spans="6:14" x14ac:dyDescent="0.25">
      <c r="F2921" s="76" t="s">
        <v>221</v>
      </c>
      <c r="G2921" s="78" t="s">
        <v>162</v>
      </c>
      <c r="H2921" s="78"/>
      <c r="I2921" s="78"/>
      <c r="J2921" s="76"/>
      <c r="K2921" s="76" t="s">
        <v>222</v>
      </c>
      <c r="L2921" s="78" t="s">
        <v>162</v>
      </c>
      <c r="M2921" s="79"/>
      <c r="N2921" s="79"/>
    </row>
    <row r="2922" spans="6:14" x14ac:dyDescent="0.25">
      <c r="F2922" s="78"/>
      <c r="G2922" s="78"/>
      <c r="H2922" s="78"/>
      <c r="I2922" s="78"/>
      <c r="J2922" s="78"/>
      <c r="K2922" s="78"/>
      <c r="L2922" s="78"/>
      <c r="M2922" s="79"/>
      <c r="N2922" s="79"/>
    </row>
    <row r="2923" spans="6:14" x14ac:dyDescent="0.25">
      <c r="F2923" s="78"/>
      <c r="G2923" s="78"/>
      <c r="H2923" s="78"/>
      <c r="I2923" s="78"/>
      <c r="J2923" s="81" t="s">
        <v>262</v>
      </c>
      <c r="K2923" s="82">
        <v>59</v>
      </c>
      <c r="L2923" s="81" t="s">
        <v>263</v>
      </c>
      <c r="M2923" s="79"/>
      <c r="N2923" s="79"/>
    </row>
    <row r="2924" spans="6:14" x14ac:dyDescent="0.25">
      <c r="F2924" s="78"/>
      <c r="G2924" s="78"/>
      <c r="H2924" s="78"/>
      <c r="I2924" s="78"/>
      <c r="J2924" s="78"/>
      <c r="K2924" s="78"/>
      <c r="L2924" s="78"/>
      <c r="M2924" s="79"/>
      <c r="N2924" s="79"/>
    </row>
    <row r="2925" spans="6:14" x14ac:dyDescent="0.25">
      <c r="F2925" s="76"/>
      <c r="G2925" s="76"/>
      <c r="H2925" s="76"/>
      <c r="I2925" s="78"/>
      <c r="J2925" s="78"/>
      <c r="K2925" s="78"/>
      <c r="L2925" s="78"/>
      <c r="M2925" s="79"/>
      <c r="N2925" s="79"/>
    </row>
    <row r="2926" spans="6:14" x14ac:dyDescent="0.25">
      <c r="F2926" s="78" t="s">
        <v>264</v>
      </c>
      <c r="G2926" s="78"/>
      <c r="H2926" s="78"/>
      <c r="I2926" s="78"/>
      <c r="J2926" s="78"/>
      <c r="K2926" s="78"/>
      <c r="L2926" s="78"/>
      <c r="M2926" s="79"/>
      <c r="N2926" s="79"/>
    </row>
    <row r="2927" spans="6:14" x14ac:dyDescent="0.25">
      <c r="F2927" s="78" t="s">
        <v>265</v>
      </c>
      <c r="G2927" s="78"/>
      <c r="H2927" s="78"/>
      <c r="I2927" s="78"/>
      <c r="J2927" s="78"/>
      <c r="K2927" s="78"/>
      <c r="L2927" s="78"/>
      <c r="M2927" s="79"/>
      <c r="N2927" s="79"/>
    </row>
    <row r="2928" spans="6:14" x14ac:dyDescent="0.25">
      <c r="F2928" s="78"/>
      <c r="G2928" s="78"/>
      <c r="H2928" s="78"/>
      <c r="I2928" s="78"/>
      <c r="J2928" s="78"/>
      <c r="K2928" s="78"/>
      <c r="L2928" s="78"/>
      <c r="M2928" s="79"/>
      <c r="N2928" s="79"/>
    </row>
    <row r="2929" spans="6:14" x14ac:dyDescent="0.25">
      <c r="F2929" s="76" t="s">
        <v>209</v>
      </c>
      <c r="G2929" s="77">
        <v>9152321</v>
      </c>
      <c r="H2929" s="78"/>
      <c r="I2929" s="78"/>
      <c r="J2929" s="76"/>
      <c r="K2929" s="76" t="s">
        <v>123</v>
      </c>
      <c r="L2929" s="78" t="s">
        <v>1751</v>
      </c>
      <c r="M2929" s="79"/>
      <c r="N2929" s="79"/>
    </row>
    <row r="2930" spans="6:14" x14ac:dyDescent="0.25">
      <c r="F2930" s="76" t="s">
        <v>211</v>
      </c>
      <c r="G2930" s="78" t="s">
        <v>1752</v>
      </c>
      <c r="H2930" s="78"/>
      <c r="I2930" s="78"/>
      <c r="J2930" s="76"/>
      <c r="K2930" s="76" t="s">
        <v>213</v>
      </c>
      <c r="L2930" s="78" t="s">
        <v>1753</v>
      </c>
      <c r="M2930" s="79"/>
      <c r="N2930" s="79"/>
    </row>
    <row r="2931" spans="6:14" x14ac:dyDescent="0.25">
      <c r="F2931" s="76" t="s">
        <v>215</v>
      </c>
      <c r="G2931" s="78" t="s">
        <v>1754</v>
      </c>
      <c r="H2931" s="78" t="s">
        <v>639</v>
      </c>
      <c r="I2931" s="80">
        <v>890146616</v>
      </c>
      <c r="J2931" s="76" t="s">
        <v>218</v>
      </c>
      <c r="K2931" s="78"/>
      <c r="L2931" s="78" t="s">
        <v>1755</v>
      </c>
      <c r="M2931" s="79"/>
      <c r="N2931" s="79"/>
    </row>
    <row r="2932" spans="6:14" x14ac:dyDescent="0.25">
      <c r="F2932" s="76"/>
      <c r="G2932" s="78"/>
      <c r="H2932" s="78"/>
      <c r="I2932" s="78"/>
      <c r="J2932" s="76"/>
      <c r="K2932" s="76" t="s">
        <v>220</v>
      </c>
      <c r="L2932" s="78"/>
      <c r="M2932" s="79"/>
      <c r="N2932" s="79"/>
    </row>
    <row r="2933" spans="6:14" x14ac:dyDescent="0.25">
      <c r="F2933" s="76" t="s">
        <v>221</v>
      </c>
      <c r="G2933" s="78" t="s">
        <v>162</v>
      </c>
      <c r="H2933" s="78"/>
      <c r="I2933" s="78"/>
      <c r="J2933" s="76"/>
      <c r="K2933" s="76" t="s">
        <v>222</v>
      </c>
      <c r="L2933" s="78" t="s">
        <v>1756</v>
      </c>
      <c r="M2933" s="79"/>
      <c r="N2933" s="79"/>
    </row>
    <row r="2934" spans="6:14" x14ac:dyDescent="0.25">
      <c r="F2934" s="78"/>
      <c r="G2934" s="78"/>
      <c r="H2934" s="78"/>
      <c r="I2934" s="78"/>
      <c r="J2934" s="78"/>
      <c r="K2934" s="78"/>
      <c r="L2934" s="78"/>
      <c r="M2934" s="79"/>
      <c r="N2934" s="79"/>
    </row>
    <row r="2935" spans="6:14" x14ac:dyDescent="0.25">
      <c r="F2935" s="76" t="s">
        <v>209</v>
      </c>
      <c r="G2935" s="77">
        <v>9152521</v>
      </c>
      <c r="H2935" s="78"/>
      <c r="I2935" s="78"/>
      <c r="J2935" s="76"/>
      <c r="K2935" s="76" t="s">
        <v>123</v>
      </c>
      <c r="L2935" s="78" t="s">
        <v>1757</v>
      </c>
      <c r="M2935" s="79"/>
      <c r="N2935" s="79"/>
    </row>
    <row r="2936" spans="6:14" x14ac:dyDescent="0.25">
      <c r="F2936" s="76" t="s">
        <v>211</v>
      </c>
      <c r="G2936" s="78" t="s">
        <v>1758</v>
      </c>
      <c r="H2936" s="78"/>
      <c r="I2936" s="78"/>
      <c r="J2936" s="76"/>
      <c r="K2936" s="76" t="s">
        <v>213</v>
      </c>
      <c r="L2936" s="78" t="s">
        <v>1759</v>
      </c>
      <c r="M2936" s="79"/>
      <c r="N2936" s="79"/>
    </row>
    <row r="2937" spans="6:14" x14ac:dyDescent="0.25">
      <c r="F2937" s="76" t="s">
        <v>215</v>
      </c>
      <c r="G2937" s="78" t="s">
        <v>1760</v>
      </c>
      <c r="H2937" s="78" t="s">
        <v>1197</v>
      </c>
      <c r="I2937" s="80">
        <v>300240000</v>
      </c>
      <c r="J2937" s="76" t="s">
        <v>218</v>
      </c>
      <c r="K2937" s="78"/>
      <c r="L2937" s="78" t="s">
        <v>1761</v>
      </c>
      <c r="M2937" s="79"/>
      <c r="N2937" s="79"/>
    </row>
    <row r="2938" spans="6:14" x14ac:dyDescent="0.25">
      <c r="F2938" s="76"/>
      <c r="G2938" s="78"/>
      <c r="H2938" s="78"/>
      <c r="I2938" s="78"/>
      <c r="J2938" s="76"/>
      <c r="K2938" s="76" t="s">
        <v>220</v>
      </c>
      <c r="L2938" s="78"/>
      <c r="M2938" s="79"/>
      <c r="N2938" s="79"/>
    </row>
    <row r="2939" spans="6:14" x14ac:dyDescent="0.25">
      <c r="F2939" s="76" t="s">
        <v>221</v>
      </c>
      <c r="G2939" s="78" t="s">
        <v>162</v>
      </c>
      <c r="H2939" s="78"/>
      <c r="I2939" s="78"/>
      <c r="J2939" s="76"/>
      <c r="K2939" s="76" t="s">
        <v>222</v>
      </c>
      <c r="L2939" s="78" t="s">
        <v>1762</v>
      </c>
      <c r="M2939" s="79"/>
      <c r="N2939" s="79"/>
    </row>
    <row r="2940" spans="6:14" x14ac:dyDescent="0.25">
      <c r="F2940" s="78"/>
      <c r="G2940" s="78"/>
      <c r="H2940" s="78"/>
      <c r="I2940" s="78"/>
      <c r="J2940" s="78"/>
      <c r="K2940" s="78"/>
      <c r="L2940" s="78"/>
      <c r="M2940" s="79"/>
      <c r="N2940" s="79"/>
    </row>
    <row r="2941" spans="6:14" x14ac:dyDescent="0.25">
      <c r="F2941" s="76" t="s">
        <v>209</v>
      </c>
      <c r="G2941" s="77">
        <v>9152821</v>
      </c>
      <c r="H2941" s="78"/>
      <c r="I2941" s="78"/>
      <c r="J2941" s="76"/>
      <c r="K2941" s="76" t="s">
        <v>123</v>
      </c>
      <c r="L2941" s="78" t="s">
        <v>1763</v>
      </c>
      <c r="M2941" s="79"/>
      <c r="N2941" s="79"/>
    </row>
    <row r="2942" spans="6:14" x14ac:dyDescent="0.25">
      <c r="F2942" s="76" t="s">
        <v>211</v>
      </c>
      <c r="G2942" s="78" t="s">
        <v>590</v>
      </c>
      <c r="H2942" s="78"/>
      <c r="I2942" s="78"/>
      <c r="J2942" s="76"/>
      <c r="K2942" s="76" t="s">
        <v>213</v>
      </c>
      <c r="L2942" s="78" t="s">
        <v>1764</v>
      </c>
      <c r="M2942" s="79"/>
      <c r="N2942" s="79"/>
    </row>
    <row r="2943" spans="6:14" x14ac:dyDescent="0.25">
      <c r="F2943" s="76" t="s">
        <v>215</v>
      </c>
      <c r="G2943" s="78" t="s">
        <v>1765</v>
      </c>
      <c r="H2943" s="78" t="s">
        <v>617</v>
      </c>
      <c r="I2943" s="80">
        <v>631053467</v>
      </c>
      <c r="J2943" s="76" t="s">
        <v>218</v>
      </c>
      <c r="K2943" s="78"/>
      <c r="L2943" s="78" t="s">
        <v>1766</v>
      </c>
      <c r="M2943" s="79"/>
      <c r="N2943" s="79"/>
    </row>
    <row r="2944" spans="6:14" x14ac:dyDescent="0.25">
      <c r="F2944" s="76"/>
      <c r="G2944" s="78"/>
      <c r="H2944" s="78"/>
      <c r="I2944" s="78"/>
      <c r="J2944" s="76"/>
      <c r="K2944" s="76" t="s">
        <v>220</v>
      </c>
      <c r="L2944" s="78"/>
      <c r="M2944" s="79"/>
      <c r="N2944" s="79"/>
    </row>
    <row r="2945" spans="6:14" x14ac:dyDescent="0.25">
      <c r="F2945" s="76" t="s">
        <v>221</v>
      </c>
      <c r="G2945" s="78" t="s">
        <v>162</v>
      </c>
      <c r="H2945" s="78"/>
      <c r="I2945" s="78"/>
      <c r="J2945" s="76"/>
      <c r="K2945" s="76" t="s">
        <v>222</v>
      </c>
      <c r="L2945" s="78" t="s">
        <v>1767</v>
      </c>
      <c r="M2945" s="79"/>
      <c r="N2945" s="79"/>
    </row>
    <row r="2946" spans="6:14" x14ac:dyDescent="0.25">
      <c r="F2946" s="78"/>
      <c r="G2946" s="78"/>
      <c r="H2946" s="78"/>
      <c r="I2946" s="78"/>
      <c r="J2946" s="78"/>
      <c r="K2946" s="78"/>
      <c r="L2946" s="78"/>
      <c r="M2946" s="79"/>
      <c r="N2946" s="79"/>
    </row>
    <row r="2947" spans="6:14" x14ac:dyDescent="0.25">
      <c r="F2947" s="76" t="s">
        <v>209</v>
      </c>
      <c r="G2947" s="77">
        <v>9153221</v>
      </c>
      <c r="H2947" s="78"/>
      <c r="I2947" s="78"/>
      <c r="J2947" s="76"/>
      <c r="K2947" s="76" t="s">
        <v>123</v>
      </c>
      <c r="L2947" s="78" t="s">
        <v>1768</v>
      </c>
      <c r="M2947" s="79"/>
      <c r="N2947" s="79"/>
    </row>
    <row r="2948" spans="6:14" x14ac:dyDescent="0.25">
      <c r="F2948" s="76" t="s">
        <v>211</v>
      </c>
      <c r="G2948" s="78" t="s">
        <v>636</v>
      </c>
      <c r="H2948" s="78"/>
      <c r="I2948" s="78"/>
      <c r="J2948" s="76"/>
      <c r="K2948" s="76" t="s">
        <v>213</v>
      </c>
      <c r="L2948" s="83" t="s">
        <v>1769</v>
      </c>
      <c r="M2948" s="79"/>
      <c r="N2948" s="79"/>
    </row>
    <row r="2949" spans="6:14" x14ac:dyDescent="0.25">
      <c r="F2949" s="76"/>
      <c r="G2949" s="78"/>
      <c r="H2949" s="78"/>
      <c r="I2949" s="78"/>
      <c r="J2949" s="76"/>
      <c r="K2949" s="76"/>
      <c r="L2949" s="83" t="s">
        <v>1770</v>
      </c>
      <c r="M2949" s="79"/>
      <c r="N2949" s="79"/>
    </row>
    <row r="2950" spans="6:14" x14ac:dyDescent="0.25">
      <c r="F2950" s="76" t="s">
        <v>215</v>
      </c>
      <c r="G2950" s="78" t="s">
        <v>638</v>
      </c>
      <c r="H2950" s="78" t="s">
        <v>639</v>
      </c>
      <c r="I2950" s="80">
        <v>891340000</v>
      </c>
      <c r="J2950" s="76" t="s">
        <v>218</v>
      </c>
      <c r="K2950" s="78"/>
      <c r="L2950" s="78" t="s">
        <v>640</v>
      </c>
      <c r="M2950" s="79"/>
      <c r="N2950" s="79"/>
    </row>
    <row r="2951" spans="6:14" x14ac:dyDescent="0.25">
      <c r="F2951" s="76"/>
      <c r="G2951" s="78"/>
      <c r="H2951" s="78"/>
      <c r="I2951" s="78"/>
      <c r="J2951" s="76"/>
      <c r="K2951" s="76" t="s">
        <v>220</v>
      </c>
      <c r="L2951" s="78"/>
      <c r="M2951" s="79"/>
      <c r="N2951" s="79"/>
    </row>
    <row r="2952" spans="6:14" x14ac:dyDescent="0.25">
      <c r="F2952" s="76" t="s">
        <v>221</v>
      </c>
      <c r="G2952" s="78" t="s">
        <v>162</v>
      </c>
      <c r="H2952" s="78"/>
      <c r="I2952" s="78"/>
      <c r="J2952" s="76"/>
      <c r="K2952" s="76" t="s">
        <v>222</v>
      </c>
      <c r="L2952" s="78" t="s">
        <v>641</v>
      </c>
      <c r="M2952" s="79"/>
      <c r="N2952" s="79"/>
    </row>
    <row r="2953" spans="6:14" x14ac:dyDescent="0.25">
      <c r="F2953" s="78"/>
      <c r="G2953" s="78"/>
      <c r="H2953" s="78"/>
      <c r="I2953" s="78"/>
      <c r="J2953" s="78"/>
      <c r="K2953" s="78"/>
      <c r="L2953" s="78"/>
      <c r="M2953" s="79"/>
      <c r="N2953" s="79"/>
    </row>
    <row r="2954" spans="6:14" x14ac:dyDescent="0.25">
      <c r="F2954" s="76" t="s">
        <v>209</v>
      </c>
      <c r="G2954" s="77">
        <v>9153321</v>
      </c>
      <c r="H2954" s="78"/>
      <c r="I2954" s="78"/>
      <c r="J2954" s="76"/>
      <c r="K2954" s="76" t="s">
        <v>123</v>
      </c>
      <c r="L2954" s="78" t="s">
        <v>1771</v>
      </c>
      <c r="M2954" s="79"/>
      <c r="N2954" s="79"/>
    </row>
    <row r="2955" spans="6:14" x14ac:dyDescent="0.25">
      <c r="F2955" s="76" t="s">
        <v>211</v>
      </c>
      <c r="G2955" s="78" t="s">
        <v>1772</v>
      </c>
      <c r="H2955" s="78"/>
      <c r="I2955" s="78"/>
      <c r="J2955" s="76"/>
      <c r="K2955" s="76" t="s">
        <v>213</v>
      </c>
      <c r="L2955" s="78" t="s">
        <v>637</v>
      </c>
      <c r="M2955" s="79"/>
      <c r="N2955" s="79"/>
    </row>
    <row r="2956" spans="6:14" x14ac:dyDescent="0.25">
      <c r="F2956" s="76" t="s">
        <v>215</v>
      </c>
      <c r="G2956" s="78" t="s">
        <v>638</v>
      </c>
      <c r="H2956" s="78" t="s">
        <v>639</v>
      </c>
      <c r="I2956" s="80">
        <v>891346245</v>
      </c>
      <c r="J2956" s="76" t="s">
        <v>218</v>
      </c>
      <c r="K2956" s="78"/>
      <c r="L2956" s="78" t="s">
        <v>640</v>
      </c>
      <c r="M2956" s="79"/>
      <c r="N2956" s="79"/>
    </row>
    <row r="2957" spans="6:14" x14ac:dyDescent="0.25">
      <c r="F2957" s="76"/>
      <c r="G2957" s="78"/>
      <c r="H2957" s="78"/>
      <c r="I2957" s="78"/>
      <c r="J2957" s="76"/>
      <c r="K2957" s="76" t="s">
        <v>220</v>
      </c>
      <c r="L2957" s="78"/>
      <c r="M2957" s="79"/>
      <c r="N2957" s="79"/>
    </row>
    <row r="2958" spans="6:14" x14ac:dyDescent="0.25">
      <c r="F2958" s="76" t="s">
        <v>221</v>
      </c>
      <c r="G2958" s="78" t="s">
        <v>162</v>
      </c>
      <c r="H2958" s="78"/>
      <c r="I2958" s="78"/>
      <c r="J2958" s="76"/>
      <c r="K2958" s="76" t="s">
        <v>222</v>
      </c>
      <c r="L2958" s="78" t="s">
        <v>651</v>
      </c>
      <c r="M2958" s="79"/>
      <c r="N2958" s="79"/>
    </row>
    <row r="2959" spans="6:14" x14ac:dyDescent="0.25">
      <c r="F2959" s="78"/>
      <c r="G2959" s="78"/>
      <c r="H2959" s="78"/>
      <c r="I2959" s="78"/>
      <c r="J2959" s="78"/>
      <c r="K2959" s="78"/>
      <c r="L2959" s="78"/>
      <c r="M2959" s="79"/>
      <c r="N2959" s="79"/>
    </row>
    <row r="2960" spans="6:14" x14ac:dyDescent="0.25">
      <c r="F2960" s="76" t="s">
        <v>209</v>
      </c>
      <c r="G2960" s="77">
        <v>9154221</v>
      </c>
      <c r="H2960" s="78"/>
      <c r="I2960" s="78"/>
      <c r="J2960" s="76"/>
      <c r="K2960" s="76" t="s">
        <v>123</v>
      </c>
      <c r="L2960" s="83" t="s">
        <v>1773</v>
      </c>
      <c r="M2960" s="79"/>
      <c r="N2960" s="79"/>
    </row>
    <row r="2961" spans="6:14" x14ac:dyDescent="0.25">
      <c r="F2961" s="78"/>
      <c r="G2961" s="78"/>
      <c r="H2961" s="78"/>
      <c r="I2961" s="78"/>
      <c r="J2961" s="78"/>
      <c r="K2961" s="78"/>
      <c r="L2961" s="83" t="s">
        <v>1774</v>
      </c>
      <c r="M2961" s="79"/>
      <c r="N2961" s="79"/>
    </row>
    <row r="2962" spans="6:14" x14ac:dyDescent="0.25">
      <c r="F2962" s="76" t="s">
        <v>211</v>
      </c>
      <c r="G2962" s="78" t="s">
        <v>636</v>
      </c>
      <c r="H2962" s="78"/>
      <c r="I2962" s="78"/>
      <c r="J2962" s="76"/>
      <c r="K2962" s="76" t="s">
        <v>213</v>
      </c>
      <c r="L2962" s="78" t="s">
        <v>637</v>
      </c>
      <c r="M2962" s="79"/>
      <c r="N2962" s="79"/>
    </row>
    <row r="2963" spans="6:14" x14ac:dyDescent="0.25">
      <c r="F2963" s="76" t="s">
        <v>215</v>
      </c>
      <c r="G2963" s="78" t="s">
        <v>638</v>
      </c>
      <c r="H2963" s="78" t="s">
        <v>639</v>
      </c>
      <c r="I2963" s="80">
        <v>891346245</v>
      </c>
      <c r="J2963" s="76" t="s">
        <v>218</v>
      </c>
      <c r="K2963" s="78"/>
      <c r="L2963" s="78" t="s">
        <v>640</v>
      </c>
      <c r="M2963" s="79"/>
      <c r="N2963" s="79"/>
    </row>
    <row r="2964" spans="6:14" x14ac:dyDescent="0.25">
      <c r="F2964" s="76"/>
      <c r="G2964" s="78"/>
      <c r="H2964" s="78"/>
      <c r="I2964" s="78"/>
      <c r="J2964" s="76"/>
      <c r="K2964" s="76" t="s">
        <v>220</v>
      </c>
      <c r="L2964" s="78"/>
      <c r="M2964" s="79"/>
      <c r="N2964" s="79"/>
    </row>
    <row r="2965" spans="6:14" x14ac:dyDescent="0.25">
      <c r="F2965" s="76" t="s">
        <v>221</v>
      </c>
      <c r="G2965" s="78" t="s">
        <v>162</v>
      </c>
      <c r="H2965" s="78"/>
      <c r="I2965" s="78"/>
      <c r="J2965" s="76"/>
      <c r="K2965" s="76" t="s">
        <v>222</v>
      </c>
      <c r="L2965" s="78" t="s">
        <v>651</v>
      </c>
      <c r="M2965" s="79"/>
      <c r="N2965" s="79"/>
    </row>
    <row r="2966" spans="6:14" x14ac:dyDescent="0.25">
      <c r="F2966" s="78"/>
      <c r="G2966" s="78"/>
      <c r="H2966" s="78"/>
      <c r="I2966" s="78"/>
      <c r="J2966" s="78"/>
      <c r="K2966" s="78"/>
      <c r="L2966" s="78"/>
      <c r="M2966" s="79"/>
      <c r="N2966" s="79"/>
    </row>
    <row r="2967" spans="6:14" x14ac:dyDescent="0.25">
      <c r="F2967" s="76" t="s">
        <v>209</v>
      </c>
      <c r="G2967" s="77">
        <v>9154321</v>
      </c>
      <c r="H2967" s="78"/>
      <c r="I2967" s="78"/>
      <c r="J2967" s="76"/>
      <c r="K2967" s="76" t="s">
        <v>123</v>
      </c>
      <c r="L2967" s="78" t="s">
        <v>1775</v>
      </c>
      <c r="M2967" s="79"/>
      <c r="N2967" s="79"/>
    </row>
    <row r="2968" spans="6:14" x14ac:dyDescent="0.25">
      <c r="F2968" s="76" t="s">
        <v>211</v>
      </c>
      <c r="G2968" s="78" t="s">
        <v>636</v>
      </c>
      <c r="H2968" s="78"/>
      <c r="I2968" s="78"/>
      <c r="J2968" s="76"/>
      <c r="K2968" s="76" t="s">
        <v>213</v>
      </c>
      <c r="L2968" s="78" t="s">
        <v>637</v>
      </c>
      <c r="M2968" s="79"/>
      <c r="N2968" s="79"/>
    </row>
    <row r="2969" spans="6:14" x14ac:dyDescent="0.25">
      <c r="F2969" s="76" t="s">
        <v>215</v>
      </c>
      <c r="G2969" s="78" t="s">
        <v>638</v>
      </c>
      <c r="H2969" s="78" t="s">
        <v>639</v>
      </c>
      <c r="I2969" s="80">
        <v>891346245</v>
      </c>
      <c r="J2969" s="76" t="s">
        <v>218</v>
      </c>
      <c r="K2969" s="78"/>
      <c r="L2969" s="78" t="s">
        <v>640</v>
      </c>
      <c r="M2969" s="79"/>
      <c r="N2969" s="79"/>
    </row>
    <row r="2970" spans="6:14" x14ac:dyDescent="0.25">
      <c r="F2970" s="76"/>
      <c r="G2970" s="78"/>
      <c r="H2970" s="78"/>
      <c r="I2970" s="78"/>
      <c r="J2970" s="76"/>
      <c r="K2970" s="76" t="s">
        <v>220</v>
      </c>
      <c r="L2970" s="78"/>
      <c r="M2970" s="79"/>
      <c r="N2970" s="79"/>
    </row>
    <row r="2971" spans="6:14" x14ac:dyDescent="0.25">
      <c r="F2971" s="76" t="s">
        <v>221</v>
      </c>
      <c r="G2971" s="78" t="s">
        <v>162</v>
      </c>
      <c r="H2971" s="78"/>
      <c r="I2971" s="78"/>
      <c r="J2971" s="76"/>
      <c r="K2971" s="76" t="s">
        <v>222</v>
      </c>
      <c r="L2971" s="78" t="s">
        <v>651</v>
      </c>
      <c r="M2971" s="79"/>
      <c r="N2971" s="79"/>
    </row>
    <row r="2972" spans="6:14" x14ac:dyDescent="0.25">
      <c r="F2972" s="78"/>
      <c r="G2972" s="78"/>
      <c r="H2972" s="78"/>
      <c r="I2972" s="78"/>
      <c r="J2972" s="78"/>
      <c r="K2972" s="78"/>
      <c r="L2972" s="78"/>
      <c r="M2972" s="79"/>
      <c r="N2972" s="79"/>
    </row>
    <row r="2973" spans="6:14" x14ac:dyDescent="0.25">
      <c r="F2973" s="78"/>
      <c r="G2973" s="78"/>
      <c r="H2973" s="78"/>
      <c r="I2973" s="78"/>
      <c r="J2973" s="81" t="s">
        <v>262</v>
      </c>
      <c r="K2973" s="82">
        <v>60</v>
      </c>
      <c r="L2973" s="81" t="s">
        <v>263</v>
      </c>
      <c r="M2973" s="79"/>
      <c r="N2973" s="79"/>
    </row>
    <row r="2974" spans="6:14" x14ac:dyDescent="0.25">
      <c r="F2974" s="78"/>
      <c r="G2974" s="78"/>
      <c r="H2974" s="78"/>
      <c r="I2974" s="78"/>
      <c r="J2974" s="78"/>
      <c r="K2974" s="78"/>
      <c r="L2974" s="78"/>
      <c r="M2974" s="79"/>
      <c r="N2974" s="79"/>
    </row>
    <row r="2975" spans="6:14" x14ac:dyDescent="0.25">
      <c r="F2975" s="76"/>
      <c r="G2975" s="76"/>
      <c r="H2975" s="76"/>
      <c r="I2975" s="78"/>
      <c r="J2975" s="78"/>
      <c r="K2975" s="78"/>
      <c r="L2975" s="78"/>
      <c r="M2975" s="79"/>
      <c r="N2975" s="79"/>
    </row>
    <row r="2976" spans="6:14" x14ac:dyDescent="0.25">
      <c r="F2976" s="78" t="s">
        <v>264</v>
      </c>
      <c r="G2976" s="78"/>
      <c r="H2976" s="78"/>
      <c r="I2976" s="78"/>
      <c r="J2976" s="78"/>
      <c r="K2976" s="78"/>
      <c r="L2976" s="78"/>
      <c r="M2976" s="79"/>
      <c r="N2976" s="79"/>
    </row>
    <row r="2977" spans="6:14" x14ac:dyDescent="0.25">
      <c r="F2977" s="78" t="s">
        <v>265</v>
      </c>
      <c r="G2977" s="78"/>
      <c r="H2977" s="78"/>
      <c r="I2977" s="78"/>
      <c r="J2977" s="78"/>
      <c r="K2977" s="78"/>
      <c r="L2977" s="78"/>
      <c r="M2977" s="79"/>
      <c r="N2977" s="79"/>
    </row>
    <row r="2978" spans="6:14" x14ac:dyDescent="0.25">
      <c r="F2978" s="78"/>
      <c r="G2978" s="78"/>
      <c r="H2978" s="78"/>
      <c r="I2978" s="78"/>
      <c r="J2978" s="78"/>
      <c r="K2978" s="78"/>
      <c r="L2978" s="78"/>
      <c r="M2978" s="79"/>
      <c r="N2978" s="79"/>
    </row>
    <row r="2979" spans="6:14" x14ac:dyDescent="0.25">
      <c r="F2979" s="76" t="s">
        <v>209</v>
      </c>
      <c r="G2979" s="77">
        <v>9155121</v>
      </c>
      <c r="H2979" s="78"/>
      <c r="I2979" s="78"/>
      <c r="J2979" s="76"/>
      <c r="K2979" s="76" t="s">
        <v>123</v>
      </c>
      <c r="L2979" s="78" t="s">
        <v>1776</v>
      </c>
      <c r="M2979" s="79"/>
      <c r="N2979" s="79"/>
    </row>
    <row r="2980" spans="6:14" x14ac:dyDescent="0.25">
      <c r="F2980" s="76" t="s">
        <v>211</v>
      </c>
      <c r="G2980" s="78" t="s">
        <v>257</v>
      </c>
      <c r="H2980" s="78"/>
      <c r="I2980" s="78"/>
      <c r="J2980" s="76"/>
      <c r="K2980" s="76" t="s">
        <v>213</v>
      </c>
      <c r="L2980" s="78" t="s">
        <v>1777</v>
      </c>
      <c r="M2980" s="79"/>
      <c r="N2980" s="79"/>
    </row>
    <row r="2981" spans="6:14" x14ac:dyDescent="0.25">
      <c r="F2981" s="76" t="s">
        <v>215</v>
      </c>
      <c r="G2981" s="78" t="s">
        <v>1778</v>
      </c>
      <c r="H2981" s="78" t="s">
        <v>391</v>
      </c>
      <c r="I2981" s="80">
        <v>535660317</v>
      </c>
      <c r="J2981" s="76" t="s">
        <v>218</v>
      </c>
      <c r="K2981" s="78"/>
      <c r="L2981" s="78" t="s">
        <v>1779</v>
      </c>
      <c r="M2981" s="79"/>
      <c r="N2981" s="79"/>
    </row>
    <row r="2982" spans="6:14" x14ac:dyDescent="0.25">
      <c r="F2982" s="76"/>
      <c r="G2982" s="78"/>
      <c r="H2982" s="78"/>
      <c r="I2982" s="78"/>
      <c r="J2982" s="76"/>
      <c r="K2982" s="76" t="s">
        <v>220</v>
      </c>
      <c r="L2982" s="78"/>
      <c r="M2982" s="79"/>
      <c r="N2982" s="79"/>
    </row>
    <row r="2983" spans="6:14" x14ac:dyDescent="0.25">
      <c r="F2983" s="76" t="s">
        <v>221</v>
      </c>
      <c r="G2983" s="78" t="s">
        <v>162</v>
      </c>
      <c r="H2983" s="78"/>
      <c r="I2983" s="78"/>
      <c r="J2983" s="76"/>
      <c r="K2983" s="76" t="s">
        <v>222</v>
      </c>
      <c r="L2983" s="78" t="s">
        <v>1780</v>
      </c>
      <c r="M2983" s="79"/>
      <c r="N2983" s="79"/>
    </row>
    <row r="2984" spans="6:14" x14ac:dyDescent="0.25">
      <c r="F2984" s="78"/>
      <c r="G2984" s="78"/>
      <c r="H2984" s="78"/>
      <c r="I2984" s="78"/>
      <c r="J2984" s="78"/>
      <c r="K2984" s="78"/>
      <c r="L2984" s="78"/>
      <c r="M2984" s="79"/>
      <c r="N2984" s="79"/>
    </row>
    <row r="2985" spans="6:14" x14ac:dyDescent="0.25">
      <c r="F2985" s="76" t="s">
        <v>209</v>
      </c>
      <c r="G2985" s="77">
        <v>9155321</v>
      </c>
      <c r="H2985" s="78"/>
      <c r="I2985" s="78"/>
      <c r="J2985" s="76"/>
      <c r="K2985" s="76" t="s">
        <v>123</v>
      </c>
      <c r="L2985" s="78" t="s">
        <v>1781</v>
      </c>
      <c r="M2985" s="79"/>
      <c r="N2985" s="79"/>
    </row>
    <row r="2986" spans="6:14" x14ac:dyDescent="0.25">
      <c r="F2986" s="76" t="s">
        <v>211</v>
      </c>
      <c r="G2986" s="83" t="s">
        <v>1782</v>
      </c>
      <c r="H2986" s="83"/>
      <c r="I2986" s="83"/>
      <c r="J2986" s="78"/>
      <c r="K2986" s="78"/>
      <c r="L2986" s="78"/>
      <c r="M2986" s="79"/>
      <c r="N2986" s="79"/>
    </row>
    <row r="2987" spans="6:14" x14ac:dyDescent="0.25">
      <c r="F2987" s="76"/>
      <c r="G2987" s="83" t="s">
        <v>1783</v>
      </c>
      <c r="H2987" s="83"/>
      <c r="I2987" s="83"/>
      <c r="J2987" s="76"/>
      <c r="K2987" s="76" t="s">
        <v>213</v>
      </c>
      <c r="L2987" s="78" t="s">
        <v>1784</v>
      </c>
      <c r="M2987" s="79"/>
      <c r="N2987" s="79"/>
    </row>
    <row r="2988" spans="6:14" x14ac:dyDescent="0.25">
      <c r="F2988" s="76" t="s">
        <v>215</v>
      </c>
      <c r="G2988" s="78" t="s">
        <v>1785</v>
      </c>
      <c r="H2988" s="78" t="s">
        <v>241</v>
      </c>
      <c r="I2988" s="80">
        <v>985969657</v>
      </c>
      <c r="J2988" s="76" t="s">
        <v>218</v>
      </c>
      <c r="K2988" s="78"/>
      <c r="L2988" s="78" t="s">
        <v>363</v>
      </c>
      <c r="M2988" s="79"/>
      <c r="N2988" s="79"/>
    </row>
    <row r="2989" spans="6:14" x14ac:dyDescent="0.25">
      <c r="F2989" s="76"/>
      <c r="G2989" s="78"/>
      <c r="H2989" s="78"/>
      <c r="I2989" s="78"/>
      <c r="J2989" s="76"/>
      <c r="K2989" s="76" t="s">
        <v>220</v>
      </c>
      <c r="L2989" s="78"/>
      <c r="M2989" s="79"/>
      <c r="N2989" s="79"/>
    </row>
    <row r="2990" spans="6:14" x14ac:dyDescent="0.25">
      <c r="F2990" s="76" t="s">
        <v>221</v>
      </c>
      <c r="G2990" s="78" t="s">
        <v>162</v>
      </c>
      <c r="H2990" s="78"/>
      <c r="I2990" s="78"/>
      <c r="J2990" s="76"/>
      <c r="K2990" s="76" t="s">
        <v>222</v>
      </c>
      <c r="L2990" s="78" t="s">
        <v>162</v>
      </c>
      <c r="M2990" s="79"/>
      <c r="N2990" s="79"/>
    </row>
    <row r="2991" spans="6:14" x14ac:dyDescent="0.25">
      <c r="F2991" s="78"/>
      <c r="G2991" s="78"/>
      <c r="H2991" s="78"/>
      <c r="I2991" s="78"/>
      <c r="J2991" s="78"/>
      <c r="K2991" s="78"/>
      <c r="L2991" s="78"/>
      <c r="M2991" s="79"/>
      <c r="N2991" s="79"/>
    </row>
    <row r="2992" spans="6:14" x14ac:dyDescent="0.25">
      <c r="F2992" s="76" t="s">
        <v>209</v>
      </c>
      <c r="G2992" s="77">
        <v>9155421</v>
      </c>
      <c r="H2992" s="78"/>
      <c r="I2992" s="78"/>
      <c r="J2992" s="76"/>
      <c r="K2992" s="76" t="s">
        <v>123</v>
      </c>
      <c r="L2992" s="78" t="s">
        <v>1786</v>
      </c>
      <c r="M2992" s="79"/>
      <c r="N2992" s="79"/>
    </row>
    <row r="2993" spans="6:14" x14ac:dyDescent="0.25">
      <c r="F2993" s="76" t="s">
        <v>211</v>
      </c>
      <c r="G2993" s="78" t="s">
        <v>1622</v>
      </c>
      <c r="H2993" s="78"/>
      <c r="I2993" s="78"/>
      <c r="J2993" s="76"/>
      <c r="K2993" s="76" t="s">
        <v>213</v>
      </c>
      <c r="L2993" s="78" t="s">
        <v>1787</v>
      </c>
      <c r="M2993" s="79"/>
      <c r="N2993" s="79"/>
    </row>
    <row r="2994" spans="6:14" x14ac:dyDescent="0.25">
      <c r="F2994" s="76" t="s">
        <v>215</v>
      </c>
      <c r="G2994" s="78" t="s">
        <v>1788</v>
      </c>
      <c r="H2994" s="78" t="s">
        <v>1351</v>
      </c>
      <c r="I2994" s="80">
        <v>571046312</v>
      </c>
      <c r="J2994" s="76" t="s">
        <v>218</v>
      </c>
      <c r="K2994" s="78"/>
      <c r="L2994" s="78" t="s">
        <v>1789</v>
      </c>
      <c r="M2994" s="79"/>
      <c r="N2994" s="79"/>
    </row>
    <row r="2995" spans="6:14" x14ac:dyDescent="0.25">
      <c r="F2995" s="76"/>
      <c r="G2995" s="78"/>
      <c r="H2995" s="78"/>
      <c r="I2995" s="78"/>
      <c r="J2995" s="76"/>
      <c r="K2995" s="76" t="s">
        <v>220</v>
      </c>
      <c r="L2995" s="78"/>
      <c r="M2995" s="79"/>
      <c r="N2995" s="79"/>
    </row>
    <row r="2996" spans="6:14" x14ac:dyDescent="0.25">
      <c r="F2996" s="76" t="s">
        <v>221</v>
      </c>
      <c r="G2996" s="78" t="s">
        <v>162</v>
      </c>
      <c r="H2996" s="78"/>
      <c r="I2996" s="78"/>
      <c r="J2996" s="76"/>
      <c r="K2996" s="76" t="s">
        <v>222</v>
      </c>
      <c r="L2996" s="78" t="s">
        <v>162</v>
      </c>
      <c r="M2996" s="79"/>
      <c r="N2996" s="79"/>
    </row>
    <row r="2997" spans="6:14" x14ac:dyDescent="0.25">
      <c r="F2997" s="78"/>
      <c r="G2997" s="78"/>
      <c r="H2997" s="78"/>
      <c r="I2997" s="78"/>
      <c r="J2997" s="78"/>
      <c r="K2997" s="78"/>
      <c r="L2997" s="78"/>
      <c r="M2997" s="79"/>
      <c r="N2997" s="79"/>
    </row>
    <row r="2998" spans="6:14" x14ac:dyDescent="0.25">
      <c r="F2998" s="76" t="s">
        <v>209</v>
      </c>
      <c r="G2998" s="77">
        <v>9155521</v>
      </c>
      <c r="H2998" s="78"/>
      <c r="I2998" s="78"/>
      <c r="J2998" s="76"/>
      <c r="K2998" s="76" t="s">
        <v>123</v>
      </c>
      <c r="L2998" s="78" t="s">
        <v>1790</v>
      </c>
      <c r="M2998" s="79"/>
      <c r="N2998" s="79"/>
    </row>
    <row r="2999" spans="6:14" x14ac:dyDescent="0.25">
      <c r="F2999" s="76" t="s">
        <v>211</v>
      </c>
      <c r="G2999" s="78" t="s">
        <v>257</v>
      </c>
      <c r="H2999" s="78"/>
      <c r="I2999" s="78"/>
      <c r="J2999" s="76"/>
      <c r="K2999" s="76" t="s">
        <v>213</v>
      </c>
      <c r="L2999" s="78" t="s">
        <v>1791</v>
      </c>
      <c r="M2999" s="79"/>
      <c r="N2999" s="79"/>
    </row>
    <row r="3000" spans="6:14" x14ac:dyDescent="0.25">
      <c r="F3000" s="76" t="s">
        <v>215</v>
      </c>
      <c r="G3000" s="78" t="s">
        <v>1792</v>
      </c>
      <c r="H3000" s="78" t="s">
        <v>646</v>
      </c>
      <c r="I3000" s="80">
        <v>605570119</v>
      </c>
      <c r="J3000" s="76" t="s">
        <v>218</v>
      </c>
      <c r="K3000" s="78"/>
      <c r="L3000" s="78" t="s">
        <v>363</v>
      </c>
      <c r="M3000" s="79"/>
      <c r="N3000" s="79"/>
    </row>
    <row r="3001" spans="6:14" x14ac:dyDescent="0.25">
      <c r="F3001" s="76"/>
      <c r="G3001" s="78"/>
      <c r="H3001" s="78"/>
      <c r="I3001" s="78"/>
      <c r="J3001" s="76"/>
      <c r="K3001" s="76" t="s">
        <v>220</v>
      </c>
      <c r="L3001" s="78"/>
      <c r="M3001" s="79"/>
      <c r="N3001" s="79"/>
    </row>
    <row r="3002" spans="6:14" x14ac:dyDescent="0.25">
      <c r="F3002" s="76" t="s">
        <v>221</v>
      </c>
      <c r="G3002" s="78" t="s">
        <v>162</v>
      </c>
      <c r="H3002" s="78"/>
      <c r="I3002" s="78"/>
      <c r="J3002" s="76"/>
      <c r="K3002" s="76" t="s">
        <v>222</v>
      </c>
      <c r="L3002" s="78" t="s">
        <v>162</v>
      </c>
      <c r="M3002" s="79"/>
      <c r="N3002" s="79"/>
    </row>
    <row r="3003" spans="6:14" x14ac:dyDescent="0.25">
      <c r="F3003" s="78"/>
      <c r="G3003" s="78"/>
      <c r="H3003" s="78"/>
      <c r="I3003" s="78"/>
      <c r="J3003" s="78"/>
      <c r="K3003" s="78"/>
      <c r="L3003" s="78"/>
      <c r="M3003" s="79"/>
      <c r="N3003" s="79"/>
    </row>
    <row r="3004" spans="6:14" x14ac:dyDescent="0.25">
      <c r="F3004" s="76" t="s">
        <v>209</v>
      </c>
      <c r="G3004" s="77">
        <v>9156021</v>
      </c>
      <c r="H3004" s="78"/>
      <c r="I3004" s="78"/>
      <c r="J3004" s="76"/>
      <c r="K3004" s="76" t="s">
        <v>123</v>
      </c>
      <c r="L3004" s="78" t="s">
        <v>1793</v>
      </c>
      <c r="M3004" s="79"/>
      <c r="N3004" s="79"/>
    </row>
    <row r="3005" spans="6:14" x14ac:dyDescent="0.25">
      <c r="F3005" s="76" t="s">
        <v>211</v>
      </c>
      <c r="G3005" s="78" t="s">
        <v>1794</v>
      </c>
      <c r="H3005" s="78"/>
      <c r="I3005" s="78"/>
      <c r="J3005" s="76"/>
      <c r="K3005" s="76" t="s">
        <v>213</v>
      </c>
      <c r="L3005" s="78" t="s">
        <v>1795</v>
      </c>
      <c r="M3005" s="79"/>
      <c r="N3005" s="79"/>
    </row>
    <row r="3006" spans="6:14" x14ac:dyDescent="0.25">
      <c r="F3006" s="76" t="s">
        <v>215</v>
      </c>
      <c r="G3006" s="83" t="s">
        <v>688</v>
      </c>
      <c r="H3006" s="78" t="s">
        <v>1384</v>
      </c>
      <c r="I3006" s="80">
        <v>716530748</v>
      </c>
      <c r="J3006" s="76" t="s">
        <v>218</v>
      </c>
      <c r="K3006" s="78"/>
      <c r="L3006" s="78" t="s">
        <v>1796</v>
      </c>
      <c r="M3006" s="79"/>
      <c r="N3006" s="79"/>
    </row>
    <row r="3007" spans="6:14" x14ac:dyDescent="0.25">
      <c r="F3007" s="76"/>
      <c r="G3007" s="83" t="s">
        <v>881</v>
      </c>
      <c r="H3007" s="78"/>
      <c r="I3007" s="78"/>
      <c r="J3007" s="76"/>
      <c r="K3007" s="76" t="s">
        <v>220</v>
      </c>
      <c r="L3007" s="78"/>
      <c r="M3007" s="79"/>
      <c r="N3007" s="79"/>
    </row>
    <row r="3008" spans="6:14" x14ac:dyDescent="0.25">
      <c r="F3008" s="76" t="s">
        <v>221</v>
      </c>
      <c r="G3008" s="78" t="s">
        <v>162</v>
      </c>
      <c r="H3008" s="78"/>
      <c r="I3008" s="78"/>
      <c r="J3008" s="76"/>
      <c r="K3008" s="76" t="s">
        <v>222</v>
      </c>
      <c r="L3008" s="78" t="s">
        <v>1797</v>
      </c>
      <c r="M3008" s="79"/>
      <c r="N3008" s="79"/>
    </row>
    <row r="3009" spans="6:14" x14ac:dyDescent="0.25">
      <c r="F3009" s="78"/>
      <c r="G3009" s="78"/>
      <c r="H3009" s="78"/>
      <c r="I3009" s="78"/>
      <c r="J3009" s="78"/>
      <c r="K3009" s="78"/>
      <c r="L3009" s="78"/>
      <c r="M3009" s="79"/>
      <c r="N3009" s="79"/>
    </row>
    <row r="3010" spans="6:14" x14ac:dyDescent="0.25">
      <c r="F3010" s="76" t="s">
        <v>209</v>
      </c>
      <c r="G3010" s="77">
        <v>9156221</v>
      </c>
      <c r="H3010" s="78"/>
      <c r="I3010" s="78"/>
      <c r="J3010" s="76"/>
      <c r="K3010" s="76" t="s">
        <v>123</v>
      </c>
      <c r="L3010" s="78" t="s">
        <v>1798</v>
      </c>
      <c r="M3010" s="79"/>
      <c r="N3010" s="79"/>
    </row>
    <row r="3011" spans="6:14" x14ac:dyDescent="0.25">
      <c r="F3011" s="76" t="s">
        <v>211</v>
      </c>
      <c r="G3011" s="78" t="s">
        <v>1799</v>
      </c>
      <c r="H3011" s="78"/>
      <c r="I3011" s="78"/>
      <c r="J3011" s="76"/>
      <c r="K3011" s="76" t="s">
        <v>213</v>
      </c>
      <c r="L3011" s="78" t="s">
        <v>775</v>
      </c>
      <c r="M3011" s="79"/>
      <c r="N3011" s="79"/>
    </row>
    <row r="3012" spans="6:14" x14ac:dyDescent="0.25">
      <c r="F3012" s="76" t="s">
        <v>215</v>
      </c>
      <c r="G3012" s="78" t="s">
        <v>776</v>
      </c>
      <c r="H3012" s="78" t="s">
        <v>777</v>
      </c>
      <c r="I3012" s="80">
        <v>233243231</v>
      </c>
      <c r="J3012" s="76" t="s">
        <v>218</v>
      </c>
      <c r="K3012" s="78"/>
      <c r="L3012" s="78" t="s">
        <v>778</v>
      </c>
      <c r="M3012" s="79"/>
      <c r="N3012" s="79"/>
    </row>
    <row r="3013" spans="6:14" x14ac:dyDescent="0.25">
      <c r="F3013" s="76"/>
      <c r="G3013" s="78"/>
      <c r="H3013" s="78"/>
      <c r="I3013" s="78"/>
      <c r="J3013" s="76"/>
      <c r="K3013" s="76" t="s">
        <v>220</v>
      </c>
      <c r="L3013" s="78"/>
      <c r="M3013" s="79"/>
      <c r="N3013" s="79"/>
    </row>
    <row r="3014" spans="6:14" x14ac:dyDescent="0.25">
      <c r="F3014" s="76" t="s">
        <v>221</v>
      </c>
      <c r="G3014" s="78" t="s">
        <v>162</v>
      </c>
      <c r="H3014" s="78"/>
      <c r="I3014" s="78"/>
      <c r="J3014" s="76"/>
      <c r="K3014" s="76" t="s">
        <v>222</v>
      </c>
      <c r="L3014" s="78" t="s">
        <v>779</v>
      </c>
      <c r="M3014" s="79"/>
      <c r="N3014" s="79"/>
    </row>
    <row r="3015" spans="6:14" x14ac:dyDescent="0.25">
      <c r="F3015" s="78"/>
      <c r="G3015" s="78"/>
      <c r="H3015" s="78"/>
      <c r="I3015" s="78"/>
      <c r="J3015" s="78"/>
      <c r="K3015" s="78"/>
      <c r="L3015" s="78"/>
      <c r="M3015" s="79"/>
      <c r="N3015" s="79"/>
    </row>
    <row r="3016" spans="6:14" x14ac:dyDescent="0.25">
      <c r="F3016" s="76" t="s">
        <v>209</v>
      </c>
      <c r="G3016" s="77">
        <v>9156321</v>
      </c>
      <c r="H3016" s="78"/>
      <c r="I3016" s="78"/>
      <c r="J3016" s="76"/>
      <c r="K3016" s="76" t="s">
        <v>123</v>
      </c>
      <c r="L3016" s="78" t="s">
        <v>1800</v>
      </c>
      <c r="M3016" s="79"/>
      <c r="N3016" s="79"/>
    </row>
    <row r="3017" spans="6:14" x14ac:dyDescent="0.25">
      <c r="F3017" s="76" t="s">
        <v>211</v>
      </c>
      <c r="G3017" s="78" t="s">
        <v>231</v>
      </c>
      <c r="H3017" s="78"/>
      <c r="I3017" s="78"/>
      <c r="J3017" s="76"/>
      <c r="K3017" s="76" t="s">
        <v>213</v>
      </c>
      <c r="L3017" s="78" t="s">
        <v>1801</v>
      </c>
      <c r="M3017" s="79"/>
      <c r="N3017" s="79"/>
    </row>
    <row r="3018" spans="6:14" x14ac:dyDescent="0.25">
      <c r="F3018" s="76" t="s">
        <v>215</v>
      </c>
      <c r="G3018" s="78" t="s">
        <v>1802</v>
      </c>
      <c r="H3018" s="78" t="s">
        <v>1716</v>
      </c>
      <c r="I3018" s="80">
        <v>281446723</v>
      </c>
      <c r="J3018" s="76" t="s">
        <v>218</v>
      </c>
      <c r="K3018" s="78"/>
      <c r="L3018" s="78" t="s">
        <v>1803</v>
      </c>
      <c r="M3018" s="79"/>
      <c r="N3018" s="79"/>
    </row>
    <row r="3019" spans="6:14" x14ac:dyDescent="0.25">
      <c r="F3019" s="76"/>
      <c r="G3019" s="78"/>
      <c r="H3019" s="78"/>
      <c r="I3019" s="78"/>
      <c r="J3019" s="76"/>
      <c r="K3019" s="76" t="s">
        <v>220</v>
      </c>
      <c r="L3019" s="78"/>
      <c r="M3019" s="79"/>
      <c r="N3019" s="79"/>
    </row>
    <row r="3020" spans="6:14" x14ac:dyDescent="0.25">
      <c r="F3020" s="76" t="s">
        <v>221</v>
      </c>
      <c r="G3020" s="78" t="s">
        <v>162</v>
      </c>
      <c r="H3020" s="78"/>
      <c r="I3020" s="78"/>
      <c r="J3020" s="76"/>
      <c r="K3020" s="76" t="s">
        <v>222</v>
      </c>
      <c r="L3020" s="78" t="s">
        <v>162</v>
      </c>
      <c r="M3020" s="79"/>
      <c r="N3020" s="79"/>
    </row>
    <row r="3021" spans="6:14" x14ac:dyDescent="0.25">
      <c r="F3021" s="78"/>
      <c r="G3021" s="78"/>
      <c r="H3021" s="78"/>
      <c r="I3021" s="78"/>
      <c r="J3021" s="78"/>
      <c r="K3021" s="78"/>
      <c r="L3021" s="78"/>
      <c r="M3021" s="79"/>
      <c r="N3021" s="79"/>
    </row>
    <row r="3022" spans="6:14" x14ac:dyDescent="0.25">
      <c r="F3022" s="78"/>
      <c r="G3022" s="78"/>
      <c r="H3022" s="78"/>
      <c r="I3022" s="78"/>
      <c r="J3022" s="81" t="s">
        <v>262</v>
      </c>
      <c r="K3022" s="82">
        <v>61</v>
      </c>
      <c r="L3022" s="81" t="s">
        <v>263</v>
      </c>
      <c r="M3022" s="79"/>
      <c r="N3022" s="79"/>
    </row>
    <row r="3023" spans="6:14" x14ac:dyDescent="0.25">
      <c r="F3023" s="78"/>
      <c r="G3023" s="78"/>
      <c r="H3023" s="78"/>
      <c r="I3023" s="78"/>
      <c r="J3023" s="78"/>
      <c r="K3023" s="78"/>
      <c r="L3023" s="78"/>
      <c r="M3023" s="79"/>
      <c r="N3023" s="79"/>
    </row>
    <row r="3024" spans="6:14" x14ac:dyDescent="0.25">
      <c r="F3024" s="76"/>
      <c r="G3024" s="76"/>
      <c r="H3024" s="76"/>
      <c r="I3024" s="78"/>
      <c r="J3024" s="78"/>
      <c r="K3024" s="78"/>
      <c r="L3024" s="78"/>
      <c r="M3024" s="79"/>
      <c r="N3024" s="79"/>
    </row>
    <row r="3025" spans="6:14" x14ac:dyDescent="0.25">
      <c r="F3025" s="78" t="s">
        <v>264</v>
      </c>
      <c r="G3025" s="78"/>
      <c r="H3025" s="78"/>
      <c r="I3025" s="78"/>
      <c r="J3025" s="78"/>
      <c r="K3025" s="78"/>
      <c r="L3025" s="78"/>
      <c r="M3025" s="79"/>
      <c r="N3025" s="79"/>
    </row>
    <row r="3026" spans="6:14" x14ac:dyDescent="0.25">
      <c r="F3026" s="78" t="s">
        <v>265</v>
      </c>
      <c r="G3026" s="78"/>
      <c r="H3026" s="78"/>
      <c r="I3026" s="78"/>
      <c r="J3026" s="78"/>
      <c r="K3026" s="78"/>
      <c r="L3026" s="78"/>
      <c r="M3026" s="79"/>
      <c r="N3026" s="79"/>
    </row>
    <row r="3027" spans="6:14" x14ac:dyDescent="0.25">
      <c r="F3027" s="78"/>
      <c r="G3027" s="78"/>
      <c r="H3027" s="78"/>
      <c r="I3027" s="78"/>
      <c r="J3027" s="78"/>
      <c r="K3027" s="78"/>
      <c r="L3027" s="78"/>
      <c r="M3027" s="79"/>
      <c r="N3027" s="79"/>
    </row>
    <row r="3028" spans="6:14" x14ac:dyDescent="0.25">
      <c r="F3028" s="76" t="s">
        <v>209</v>
      </c>
      <c r="G3028" s="77">
        <v>9156421</v>
      </c>
      <c r="H3028" s="78"/>
      <c r="I3028" s="78"/>
      <c r="J3028" s="76"/>
      <c r="K3028" s="76" t="s">
        <v>123</v>
      </c>
      <c r="L3028" s="78" t="s">
        <v>1804</v>
      </c>
      <c r="M3028" s="79"/>
      <c r="N3028" s="79"/>
    </row>
    <row r="3029" spans="6:14" x14ac:dyDescent="0.25">
      <c r="F3029" s="76" t="s">
        <v>211</v>
      </c>
      <c r="G3029" s="78" t="s">
        <v>1805</v>
      </c>
      <c r="H3029" s="78"/>
      <c r="I3029" s="78"/>
      <c r="J3029" s="76"/>
      <c r="K3029" s="76" t="s">
        <v>213</v>
      </c>
      <c r="L3029" s="78" t="s">
        <v>1806</v>
      </c>
      <c r="M3029" s="79"/>
      <c r="N3029" s="79"/>
    </row>
    <row r="3030" spans="6:14" x14ac:dyDescent="0.25">
      <c r="F3030" s="76" t="s">
        <v>215</v>
      </c>
      <c r="G3030" s="78" t="s">
        <v>1807</v>
      </c>
      <c r="H3030" s="78" t="s">
        <v>1505</v>
      </c>
      <c r="I3030" s="80">
        <v>142041963</v>
      </c>
      <c r="J3030" s="76" t="s">
        <v>218</v>
      </c>
      <c r="K3030" s="78"/>
      <c r="L3030" s="78" t="s">
        <v>1808</v>
      </c>
      <c r="M3030" s="79"/>
      <c r="N3030" s="79"/>
    </row>
    <row r="3031" spans="6:14" x14ac:dyDescent="0.25">
      <c r="F3031" s="76"/>
      <c r="G3031" s="78"/>
      <c r="H3031" s="78"/>
      <c r="I3031" s="78"/>
      <c r="J3031" s="76"/>
      <c r="K3031" s="76" t="s">
        <v>220</v>
      </c>
      <c r="L3031" s="78"/>
      <c r="M3031" s="79"/>
      <c r="N3031" s="79"/>
    </row>
    <row r="3032" spans="6:14" x14ac:dyDescent="0.25">
      <c r="F3032" s="76" t="s">
        <v>221</v>
      </c>
      <c r="G3032" s="78" t="s">
        <v>162</v>
      </c>
      <c r="H3032" s="78"/>
      <c r="I3032" s="78"/>
      <c r="J3032" s="76"/>
      <c r="K3032" s="76" t="s">
        <v>222</v>
      </c>
      <c r="L3032" s="78" t="s">
        <v>1809</v>
      </c>
      <c r="M3032" s="79"/>
      <c r="N3032" s="79"/>
    </row>
    <row r="3033" spans="6:14" x14ac:dyDescent="0.25">
      <c r="F3033" s="78"/>
      <c r="G3033" s="78"/>
      <c r="H3033" s="78"/>
      <c r="I3033" s="78"/>
      <c r="J3033" s="78"/>
      <c r="K3033" s="78"/>
      <c r="L3033" s="78"/>
      <c r="M3033" s="79"/>
      <c r="N3033" s="79"/>
    </row>
    <row r="3034" spans="6:14" x14ac:dyDescent="0.25">
      <c r="F3034" s="76" t="s">
        <v>209</v>
      </c>
      <c r="G3034" s="77">
        <v>9156621</v>
      </c>
      <c r="H3034" s="78"/>
      <c r="I3034" s="78"/>
      <c r="J3034" s="76"/>
      <c r="K3034" s="76" t="s">
        <v>123</v>
      </c>
      <c r="L3034" s="78" t="s">
        <v>1810</v>
      </c>
      <c r="M3034" s="79"/>
      <c r="N3034" s="79"/>
    </row>
    <row r="3035" spans="6:14" x14ac:dyDescent="0.25">
      <c r="F3035" s="76" t="s">
        <v>211</v>
      </c>
      <c r="G3035" s="78" t="s">
        <v>1811</v>
      </c>
      <c r="H3035" s="78"/>
      <c r="I3035" s="78"/>
      <c r="J3035" s="76"/>
      <c r="K3035" s="76" t="s">
        <v>213</v>
      </c>
      <c r="L3035" s="78" t="s">
        <v>1812</v>
      </c>
      <c r="M3035" s="79"/>
      <c r="N3035" s="79"/>
    </row>
    <row r="3036" spans="6:14" x14ac:dyDescent="0.25">
      <c r="F3036" s="76" t="s">
        <v>215</v>
      </c>
      <c r="G3036" s="78" t="s">
        <v>1275</v>
      </c>
      <c r="H3036" s="78" t="s">
        <v>391</v>
      </c>
      <c r="I3036" s="80">
        <v>532010482</v>
      </c>
      <c r="J3036" s="76" t="s">
        <v>218</v>
      </c>
      <c r="K3036" s="78"/>
      <c r="L3036" s="78" t="s">
        <v>1813</v>
      </c>
      <c r="M3036" s="79"/>
      <c r="N3036" s="79"/>
    </row>
    <row r="3037" spans="6:14" x14ac:dyDescent="0.25">
      <c r="F3037" s="76"/>
      <c r="G3037" s="78"/>
      <c r="H3037" s="78"/>
      <c r="I3037" s="78"/>
      <c r="J3037" s="76"/>
      <c r="K3037" s="76" t="s">
        <v>220</v>
      </c>
      <c r="L3037" s="78"/>
      <c r="M3037" s="79"/>
      <c r="N3037" s="79"/>
    </row>
    <row r="3038" spans="6:14" x14ac:dyDescent="0.25">
      <c r="F3038" s="76" t="s">
        <v>221</v>
      </c>
      <c r="G3038" s="78" t="s">
        <v>162</v>
      </c>
      <c r="H3038" s="78"/>
      <c r="I3038" s="78"/>
      <c r="J3038" s="76"/>
      <c r="K3038" s="76" t="s">
        <v>222</v>
      </c>
      <c r="L3038" s="78" t="s">
        <v>1814</v>
      </c>
      <c r="M3038" s="79"/>
      <c r="N3038" s="79"/>
    </row>
    <row r="3039" spans="6:14" x14ac:dyDescent="0.25">
      <c r="F3039" s="78"/>
      <c r="G3039" s="78"/>
      <c r="H3039" s="78"/>
      <c r="I3039" s="78"/>
      <c r="J3039" s="78"/>
      <c r="K3039" s="78"/>
      <c r="L3039" s="78"/>
      <c r="M3039" s="79"/>
      <c r="N3039" s="79"/>
    </row>
    <row r="3040" spans="6:14" x14ac:dyDescent="0.25">
      <c r="F3040" s="76" t="s">
        <v>209</v>
      </c>
      <c r="G3040" s="77">
        <v>9156721</v>
      </c>
      <c r="H3040" s="78"/>
      <c r="I3040" s="78"/>
      <c r="J3040" s="76"/>
      <c r="K3040" s="76" t="s">
        <v>123</v>
      </c>
      <c r="L3040" s="78" t="s">
        <v>1815</v>
      </c>
      <c r="M3040" s="79"/>
      <c r="N3040" s="79"/>
    </row>
    <row r="3041" spans="6:14" x14ac:dyDescent="0.25">
      <c r="F3041" s="76" t="s">
        <v>211</v>
      </c>
      <c r="G3041" s="78" t="s">
        <v>1622</v>
      </c>
      <c r="H3041" s="78"/>
      <c r="I3041" s="78"/>
      <c r="J3041" s="76"/>
      <c r="K3041" s="76" t="s">
        <v>213</v>
      </c>
      <c r="L3041" s="78" t="s">
        <v>1816</v>
      </c>
      <c r="M3041" s="79"/>
      <c r="N3041" s="79"/>
    </row>
    <row r="3042" spans="6:14" x14ac:dyDescent="0.25">
      <c r="F3042" s="76" t="s">
        <v>215</v>
      </c>
      <c r="G3042" s="83" t="s">
        <v>1143</v>
      </c>
      <c r="H3042" s="78" t="s">
        <v>593</v>
      </c>
      <c r="I3042" s="80">
        <v>662141625</v>
      </c>
      <c r="J3042" s="76" t="s">
        <v>218</v>
      </c>
      <c r="K3042" s="78"/>
      <c r="L3042" s="78" t="s">
        <v>363</v>
      </c>
      <c r="M3042" s="79"/>
      <c r="N3042" s="79"/>
    </row>
    <row r="3043" spans="6:14" x14ac:dyDescent="0.25">
      <c r="F3043" s="76"/>
      <c r="G3043" s="83" t="s">
        <v>1145</v>
      </c>
      <c r="H3043" s="78"/>
      <c r="I3043" s="78"/>
      <c r="J3043" s="76"/>
      <c r="K3043" s="76" t="s">
        <v>220</v>
      </c>
      <c r="L3043" s="78"/>
      <c r="M3043" s="79"/>
      <c r="N3043" s="79"/>
    </row>
    <row r="3044" spans="6:14" x14ac:dyDescent="0.25">
      <c r="F3044" s="76" t="s">
        <v>221</v>
      </c>
      <c r="G3044" s="78" t="s">
        <v>162</v>
      </c>
      <c r="H3044" s="78"/>
      <c r="I3044" s="78"/>
      <c r="J3044" s="76"/>
      <c r="K3044" s="76" t="s">
        <v>222</v>
      </c>
      <c r="L3044" s="78" t="s">
        <v>162</v>
      </c>
      <c r="M3044" s="79"/>
      <c r="N3044" s="79"/>
    </row>
    <row r="3045" spans="6:14" x14ac:dyDescent="0.25">
      <c r="F3045" s="78"/>
      <c r="G3045" s="78"/>
      <c r="H3045" s="78"/>
      <c r="I3045" s="78"/>
      <c r="J3045" s="78"/>
      <c r="K3045" s="78"/>
      <c r="L3045" s="78"/>
      <c r="M3045" s="79"/>
      <c r="N3045" s="79"/>
    </row>
    <row r="3046" spans="6:14" x14ac:dyDescent="0.25">
      <c r="F3046" s="76" t="s">
        <v>209</v>
      </c>
      <c r="G3046" s="77">
        <v>9156821</v>
      </c>
      <c r="H3046" s="78"/>
      <c r="I3046" s="78"/>
      <c r="J3046" s="76"/>
      <c r="K3046" s="76" t="s">
        <v>123</v>
      </c>
      <c r="L3046" s="78" t="s">
        <v>1817</v>
      </c>
      <c r="M3046" s="79"/>
      <c r="N3046" s="79"/>
    </row>
    <row r="3047" spans="6:14" x14ac:dyDescent="0.25">
      <c r="F3047" s="76" t="s">
        <v>211</v>
      </c>
      <c r="G3047" s="78" t="s">
        <v>1818</v>
      </c>
      <c r="H3047" s="78"/>
      <c r="I3047" s="78"/>
      <c r="J3047" s="76"/>
      <c r="K3047" s="76" t="s">
        <v>213</v>
      </c>
      <c r="L3047" s="78" t="s">
        <v>1103</v>
      </c>
      <c r="M3047" s="79"/>
      <c r="N3047" s="79"/>
    </row>
    <row r="3048" spans="6:14" x14ac:dyDescent="0.25">
      <c r="F3048" s="76" t="s">
        <v>215</v>
      </c>
      <c r="G3048" s="78" t="s">
        <v>783</v>
      </c>
      <c r="H3048" s="78" t="s">
        <v>358</v>
      </c>
      <c r="I3048" s="80">
        <v>770701457</v>
      </c>
      <c r="J3048" s="76" t="s">
        <v>218</v>
      </c>
      <c r="K3048" s="78"/>
      <c r="L3048" s="78" t="s">
        <v>363</v>
      </c>
      <c r="M3048" s="79"/>
      <c r="N3048" s="79"/>
    </row>
    <row r="3049" spans="6:14" x14ac:dyDescent="0.25">
      <c r="F3049" s="76"/>
      <c r="G3049" s="78"/>
      <c r="H3049" s="78"/>
      <c r="I3049" s="78"/>
      <c r="J3049" s="76"/>
      <c r="K3049" s="76" t="s">
        <v>220</v>
      </c>
      <c r="L3049" s="78"/>
      <c r="M3049" s="79"/>
      <c r="N3049" s="79"/>
    </row>
    <row r="3050" spans="6:14" x14ac:dyDescent="0.25">
      <c r="F3050" s="76" t="s">
        <v>221</v>
      </c>
      <c r="G3050" s="78" t="s">
        <v>162</v>
      </c>
      <c r="H3050" s="78"/>
      <c r="I3050" s="78"/>
      <c r="J3050" s="76"/>
      <c r="K3050" s="76" t="s">
        <v>222</v>
      </c>
      <c r="L3050" s="78" t="s">
        <v>162</v>
      </c>
      <c r="M3050" s="79"/>
      <c r="N3050" s="79"/>
    </row>
    <row r="3051" spans="6:14" x14ac:dyDescent="0.25">
      <c r="F3051" s="78"/>
      <c r="G3051" s="78"/>
      <c r="H3051" s="78"/>
      <c r="I3051" s="78"/>
      <c r="J3051" s="78"/>
      <c r="K3051" s="78"/>
      <c r="L3051" s="78"/>
      <c r="M3051" s="79"/>
      <c r="N3051" s="79"/>
    </row>
    <row r="3052" spans="6:14" x14ac:dyDescent="0.25">
      <c r="F3052" s="76" t="s">
        <v>209</v>
      </c>
      <c r="G3052" s="77">
        <v>9157021</v>
      </c>
      <c r="H3052" s="78"/>
      <c r="I3052" s="78"/>
      <c r="J3052" s="76"/>
      <c r="K3052" s="76" t="s">
        <v>123</v>
      </c>
      <c r="L3052" s="78" t="s">
        <v>1819</v>
      </c>
      <c r="M3052" s="79"/>
      <c r="N3052" s="79"/>
    </row>
    <row r="3053" spans="6:14" x14ac:dyDescent="0.25">
      <c r="F3053" s="76" t="s">
        <v>211</v>
      </c>
      <c r="G3053" s="78" t="s">
        <v>1820</v>
      </c>
      <c r="H3053" s="78"/>
      <c r="I3053" s="78"/>
      <c r="J3053" s="76"/>
      <c r="K3053" s="76" t="s">
        <v>213</v>
      </c>
      <c r="L3053" s="78" t="s">
        <v>799</v>
      </c>
      <c r="M3053" s="79"/>
      <c r="N3053" s="79"/>
    </row>
    <row r="3054" spans="6:14" x14ac:dyDescent="0.25">
      <c r="F3054" s="76" t="s">
        <v>215</v>
      </c>
      <c r="G3054" s="78" t="s">
        <v>800</v>
      </c>
      <c r="H3054" s="78" t="s">
        <v>358</v>
      </c>
      <c r="I3054" s="80">
        <v>750885526</v>
      </c>
      <c r="J3054" s="76" t="s">
        <v>218</v>
      </c>
      <c r="K3054" s="78"/>
      <c r="L3054" s="78" t="s">
        <v>1821</v>
      </c>
      <c r="M3054" s="79"/>
      <c r="N3054" s="79"/>
    </row>
    <row r="3055" spans="6:14" x14ac:dyDescent="0.25">
      <c r="F3055" s="76"/>
      <c r="G3055" s="78"/>
      <c r="H3055" s="78"/>
      <c r="I3055" s="78"/>
      <c r="J3055" s="76"/>
      <c r="K3055" s="76" t="s">
        <v>220</v>
      </c>
      <c r="L3055" s="78"/>
      <c r="M3055" s="79"/>
      <c r="N3055" s="79"/>
    </row>
    <row r="3056" spans="6:14" x14ac:dyDescent="0.25">
      <c r="F3056" s="76" t="s">
        <v>221</v>
      </c>
      <c r="G3056" s="78" t="s">
        <v>162</v>
      </c>
      <c r="H3056" s="78"/>
      <c r="I3056" s="78"/>
      <c r="J3056" s="76"/>
      <c r="K3056" s="76" t="s">
        <v>222</v>
      </c>
      <c r="L3056" s="78" t="s">
        <v>1822</v>
      </c>
      <c r="M3056" s="79"/>
      <c r="N3056" s="79"/>
    </row>
    <row r="3057" spans="6:14" x14ac:dyDescent="0.25">
      <c r="F3057" s="78"/>
      <c r="G3057" s="78"/>
      <c r="H3057" s="78"/>
      <c r="I3057" s="78"/>
      <c r="J3057" s="78"/>
      <c r="K3057" s="78"/>
      <c r="L3057" s="78"/>
      <c r="M3057" s="79"/>
      <c r="N3057" s="79"/>
    </row>
    <row r="3058" spans="6:14" x14ac:dyDescent="0.25">
      <c r="F3058" s="76" t="s">
        <v>209</v>
      </c>
      <c r="G3058" s="77">
        <v>9157121</v>
      </c>
      <c r="H3058" s="78"/>
      <c r="I3058" s="78"/>
      <c r="J3058" s="76"/>
      <c r="K3058" s="76" t="s">
        <v>123</v>
      </c>
      <c r="L3058" s="83" t="s">
        <v>1823</v>
      </c>
      <c r="M3058" s="79"/>
      <c r="N3058" s="79"/>
    </row>
    <row r="3059" spans="6:14" x14ac:dyDescent="0.25">
      <c r="F3059" s="78"/>
      <c r="G3059" s="78"/>
      <c r="H3059" s="78"/>
      <c r="I3059" s="78"/>
      <c r="J3059" s="78"/>
      <c r="K3059" s="78"/>
      <c r="L3059" s="83" t="s">
        <v>1824</v>
      </c>
      <c r="M3059" s="79"/>
      <c r="N3059" s="79"/>
    </row>
    <row r="3060" spans="6:14" x14ac:dyDescent="0.25">
      <c r="F3060" s="76" t="s">
        <v>211</v>
      </c>
      <c r="G3060" s="78" t="s">
        <v>1825</v>
      </c>
      <c r="H3060" s="78"/>
      <c r="I3060" s="78"/>
      <c r="J3060" s="76"/>
      <c r="K3060" s="76" t="s">
        <v>213</v>
      </c>
      <c r="L3060" s="78" t="s">
        <v>591</v>
      </c>
      <c r="M3060" s="79"/>
      <c r="N3060" s="79"/>
    </row>
    <row r="3061" spans="6:14" x14ac:dyDescent="0.25">
      <c r="F3061" s="76" t="s">
        <v>215</v>
      </c>
      <c r="G3061" s="78" t="s">
        <v>592</v>
      </c>
      <c r="H3061" s="78" t="s">
        <v>593</v>
      </c>
      <c r="I3061" s="80">
        <v>667624706</v>
      </c>
      <c r="J3061" s="76" t="s">
        <v>218</v>
      </c>
      <c r="K3061" s="78"/>
      <c r="L3061" s="78" t="s">
        <v>1826</v>
      </c>
      <c r="M3061" s="79"/>
      <c r="N3061" s="79"/>
    </row>
    <row r="3062" spans="6:14" x14ac:dyDescent="0.25">
      <c r="F3062" s="76"/>
      <c r="G3062" s="78"/>
      <c r="H3062" s="78"/>
      <c r="I3062" s="78"/>
      <c r="J3062" s="76"/>
      <c r="K3062" s="76" t="s">
        <v>220</v>
      </c>
      <c r="L3062" s="78"/>
      <c r="M3062" s="79"/>
      <c r="N3062" s="79"/>
    </row>
    <row r="3063" spans="6:14" x14ac:dyDescent="0.25">
      <c r="F3063" s="76" t="s">
        <v>221</v>
      </c>
      <c r="G3063" s="78" t="s">
        <v>162</v>
      </c>
      <c r="H3063" s="78"/>
      <c r="I3063" s="78"/>
      <c r="J3063" s="76"/>
      <c r="K3063" s="76" t="s">
        <v>222</v>
      </c>
      <c r="L3063" s="78" t="s">
        <v>1827</v>
      </c>
      <c r="M3063" s="79"/>
      <c r="N3063" s="79"/>
    </row>
    <row r="3064" spans="6:14" x14ac:dyDescent="0.25">
      <c r="F3064" s="78"/>
      <c r="G3064" s="78"/>
      <c r="H3064" s="78"/>
      <c r="I3064" s="78"/>
      <c r="J3064" s="78"/>
      <c r="K3064" s="78"/>
      <c r="L3064" s="78"/>
      <c r="M3064" s="79"/>
      <c r="N3064" s="79"/>
    </row>
    <row r="3065" spans="6:14" x14ac:dyDescent="0.25">
      <c r="F3065" s="76" t="s">
        <v>209</v>
      </c>
      <c r="G3065" s="77">
        <v>9157221</v>
      </c>
      <c r="H3065" s="78"/>
      <c r="I3065" s="78"/>
      <c r="J3065" s="76"/>
      <c r="K3065" s="76" t="s">
        <v>123</v>
      </c>
      <c r="L3065" s="78" t="s">
        <v>1828</v>
      </c>
      <c r="M3065" s="79"/>
      <c r="N3065" s="79"/>
    </row>
    <row r="3066" spans="6:14" x14ac:dyDescent="0.25">
      <c r="F3066" s="76" t="s">
        <v>211</v>
      </c>
      <c r="G3066" s="78" t="s">
        <v>1829</v>
      </c>
      <c r="H3066" s="78"/>
      <c r="I3066" s="78"/>
      <c r="J3066" s="76"/>
      <c r="K3066" s="76" t="s">
        <v>213</v>
      </c>
      <c r="L3066" s="78" t="s">
        <v>1830</v>
      </c>
      <c r="M3066" s="79"/>
      <c r="N3066" s="79"/>
    </row>
    <row r="3067" spans="6:14" x14ac:dyDescent="0.25">
      <c r="F3067" s="76" t="s">
        <v>215</v>
      </c>
      <c r="G3067" s="78" t="s">
        <v>1831</v>
      </c>
      <c r="H3067" s="78" t="s">
        <v>1832</v>
      </c>
      <c r="I3067" s="80">
        <v>527612204</v>
      </c>
      <c r="J3067" s="76" t="s">
        <v>218</v>
      </c>
      <c r="K3067" s="78"/>
      <c r="L3067" s="78" t="s">
        <v>1833</v>
      </c>
      <c r="M3067" s="79"/>
      <c r="N3067" s="79"/>
    </row>
    <row r="3068" spans="6:14" x14ac:dyDescent="0.25">
      <c r="F3068" s="76"/>
      <c r="G3068" s="78"/>
      <c r="H3068" s="78"/>
      <c r="I3068" s="78"/>
      <c r="J3068" s="76"/>
      <c r="K3068" s="76" t="s">
        <v>220</v>
      </c>
      <c r="L3068" s="78"/>
      <c r="M3068" s="79"/>
      <c r="N3068" s="79"/>
    </row>
    <row r="3069" spans="6:14" x14ac:dyDescent="0.25">
      <c r="F3069" s="76" t="s">
        <v>221</v>
      </c>
      <c r="G3069" s="78" t="s">
        <v>162</v>
      </c>
      <c r="H3069" s="78"/>
      <c r="I3069" s="78"/>
      <c r="J3069" s="76"/>
      <c r="K3069" s="76" t="s">
        <v>222</v>
      </c>
      <c r="L3069" s="78" t="s">
        <v>1834</v>
      </c>
      <c r="M3069" s="79"/>
      <c r="N3069" s="79"/>
    </row>
    <row r="3070" spans="6:14" x14ac:dyDescent="0.25">
      <c r="F3070" s="78"/>
      <c r="G3070" s="78"/>
      <c r="H3070" s="78"/>
      <c r="I3070" s="78"/>
      <c r="J3070" s="78"/>
      <c r="K3070" s="78"/>
      <c r="L3070" s="78"/>
      <c r="M3070" s="79"/>
      <c r="N3070" s="79"/>
    </row>
    <row r="3071" spans="6:14" x14ac:dyDescent="0.25">
      <c r="F3071" s="78"/>
      <c r="G3071" s="78"/>
      <c r="H3071" s="78"/>
      <c r="I3071" s="78"/>
      <c r="J3071" s="81" t="s">
        <v>262</v>
      </c>
      <c r="K3071" s="82">
        <v>62</v>
      </c>
      <c r="L3071" s="81" t="s">
        <v>263</v>
      </c>
      <c r="M3071" s="79"/>
      <c r="N3071" s="79"/>
    </row>
    <row r="3072" spans="6:14" x14ac:dyDescent="0.25">
      <c r="F3072" s="78"/>
      <c r="G3072" s="78"/>
      <c r="H3072" s="78"/>
      <c r="I3072" s="78"/>
      <c r="J3072" s="78"/>
      <c r="K3072" s="78"/>
      <c r="L3072" s="78"/>
      <c r="M3072" s="79"/>
      <c r="N3072" s="79"/>
    </row>
    <row r="3073" spans="6:14" x14ac:dyDescent="0.25">
      <c r="F3073" s="76"/>
      <c r="G3073" s="76"/>
      <c r="H3073" s="76"/>
      <c r="I3073" s="78"/>
      <c r="J3073" s="78"/>
      <c r="K3073" s="78"/>
      <c r="L3073" s="78"/>
      <c r="M3073" s="79"/>
      <c r="N3073" s="79"/>
    </row>
    <row r="3074" spans="6:14" x14ac:dyDescent="0.25">
      <c r="F3074" s="78" t="s">
        <v>264</v>
      </c>
      <c r="G3074" s="78"/>
      <c r="H3074" s="78"/>
      <c r="I3074" s="78"/>
      <c r="J3074" s="78"/>
      <c r="K3074" s="78"/>
      <c r="L3074" s="78"/>
      <c r="M3074" s="79"/>
      <c r="N3074" s="79"/>
    </row>
    <row r="3075" spans="6:14" x14ac:dyDescent="0.25">
      <c r="F3075" s="78" t="s">
        <v>265</v>
      </c>
      <c r="G3075" s="78"/>
      <c r="H3075" s="78"/>
      <c r="I3075" s="78"/>
      <c r="J3075" s="78"/>
      <c r="K3075" s="78"/>
      <c r="L3075" s="78"/>
      <c r="M3075" s="79"/>
      <c r="N3075" s="79"/>
    </row>
    <row r="3076" spans="6:14" x14ac:dyDescent="0.25">
      <c r="F3076" s="78"/>
      <c r="G3076" s="78"/>
      <c r="H3076" s="78"/>
      <c r="I3076" s="78"/>
      <c r="J3076" s="78"/>
      <c r="K3076" s="78"/>
      <c r="L3076" s="78"/>
      <c r="M3076" s="79"/>
      <c r="N3076" s="79"/>
    </row>
    <row r="3077" spans="6:14" x14ac:dyDescent="0.25">
      <c r="F3077" s="76" t="s">
        <v>209</v>
      </c>
      <c r="G3077" s="77">
        <v>9157321</v>
      </c>
      <c r="H3077" s="78"/>
      <c r="I3077" s="78"/>
      <c r="J3077" s="76"/>
      <c r="K3077" s="76" t="s">
        <v>123</v>
      </c>
      <c r="L3077" s="78" t="s">
        <v>1835</v>
      </c>
      <c r="M3077" s="79"/>
      <c r="N3077" s="79"/>
    </row>
    <row r="3078" spans="6:14" x14ac:dyDescent="0.25">
      <c r="F3078" s="76" t="s">
        <v>211</v>
      </c>
      <c r="G3078" s="78" t="s">
        <v>1836</v>
      </c>
      <c r="H3078" s="78"/>
      <c r="I3078" s="78"/>
      <c r="J3078" s="76"/>
      <c r="K3078" s="76" t="s">
        <v>213</v>
      </c>
      <c r="L3078" s="78" t="s">
        <v>1509</v>
      </c>
      <c r="M3078" s="79"/>
      <c r="N3078" s="79"/>
    </row>
    <row r="3079" spans="6:14" x14ac:dyDescent="0.25">
      <c r="F3079" s="76" t="s">
        <v>215</v>
      </c>
      <c r="G3079" s="83" t="s">
        <v>920</v>
      </c>
      <c r="H3079" s="78" t="s">
        <v>646</v>
      </c>
      <c r="I3079" s="80">
        <v>605157922</v>
      </c>
      <c r="J3079" s="76" t="s">
        <v>218</v>
      </c>
      <c r="K3079" s="78"/>
      <c r="L3079" s="78" t="s">
        <v>1510</v>
      </c>
      <c r="M3079" s="79"/>
      <c r="N3079" s="79"/>
    </row>
    <row r="3080" spans="6:14" x14ac:dyDescent="0.25">
      <c r="F3080" s="76"/>
      <c r="G3080" s="83" t="s">
        <v>807</v>
      </c>
      <c r="H3080" s="78"/>
      <c r="I3080" s="78"/>
      <c r="J3080" s="76"/>
      <c r="K3080" s="76" t="s">
        <v>220</v>
      </c>
      <c r="L3080" s="78"/>
      <c r="M3080" s="79"/>
      <c r="N3080" s="79"/>
    </row>
    <row r="3081" spans="6:14" x14ac:dyDescent="0.25">
      <c r="F3081" s="76" t="s">
        <v>221</v>
      </c>
      <c r="G3081" s="78" t="s">
        <v>162</v>
      </c>
      <c r="H3081" s="78"/>
      <c r="I3081" s="78"/>
      <c r="J3081" s="76"/>
      <c r="K3081" s="76" t="s">
        <v>222</v>
      </c>
      <c r="L3081" s="78" t="s">
        <v>1511</v>
      </c>
      <c r="M3081" s="79"/>
      <c r="N3081" s="79"/>
    </row>
    <row r="3082" spans="6:14" x14ac:dyDescent="0.25">
      <c r="F3082" s="78"/>
      <c r="G3082" s="78"/>
      <c r="H3082" s="78"/>
      <c r="I3082" s="78"/>
      <c r="J3082" s="78"/>
      <c r="K3082" s="78"/>
      <c r="L3082" s="78"/>
      <c r="M3082" s="79"/>
      <c r="N3082" s="79"/>
    </row>
    <row r="3083" spans="6:14" x14ac:dyDescent="0.25">
      <c r="F3083" s="76" t="s">
        <v>209</v>
      </c>
      <c r="G3083" s="77">
        <v>9157421</v>
      </c>
      <c r="H3083" s="78"/>
      <c r="I3083" s="78"/>
      <c r="J3083" s="76"/>
      <c r="K3083" s="76" t="s">
        <v>123</v>
      </c>
      <c r="L3083" s="78" t="s">
        <v>1837</v>
      </c>
      <c r="M3083" s="79"/>
      <c r="N3083" s="79"/>
    </row>
    <row r="3084" spans="6:14" x14ac:dyDescent="0.25">
      <c r="F3084" s="76" t="s">
        <v>211</v>
      </c>
      <c r="G3084" s="78" t="s">
        <v>1838</v>
      </c>
      <c r="H3084" s="78"/>
      <c r="I3084" s="78"/>
      <c r="J3084" s="76"/>
      <c r="K3084" s="76" t="s">
        <v>213</v>
      </c>
      <c r="L3084" s="78" t="s">
        <v>637</v>
      </c>
      <c r="M3084" s="79"/>
      <c r="N3084" s="79"/>
    </row>
    <row r="3085" spans="6:14" x14ac:dyDescent="0.25">
      <c r="F3085" s="76" t="s">
        <v>215</v>
      </c>
      <c r="G3085" s="78" t="s">
        <v>638</v>
      </c>
      <c r="H3085" s="78" t="s">
        <v>639</v>
      </c>
      <c r="I3085" s="80">
        <v>891346245</v>
      </c>
      <c r="J3085" s="76" t="s">
        <v>218</v>
      </c>
      <c r="K3085" s="78"/>
      <c r="L3085" s="78" t="s">
        <v>1124</v>
      </c>
      <c r="M3085" s="79"/>
      <c r="N3085" s="79"/>
    </row>
    <row r="3086" spans="6:14" x14ac:dyDescent="0.25">
      <c r="F3086" s="76"/>
      <c r="G3086" s="78"/>
      <c r="H3086" s="78"/>
      <c r="I3086" s="78"/>
      <c r="J3086" s="76"/>
      <c r="K3086" s="76" t="s">
        <v>220</v>
      </c>
      <c r="L3086" s="78"/>
      <c r="M3086" s="79"/>
      <c r="N3086" s="79"/>
    </row>
    <row r="3087" spans="6:14" x14ac:dyDescent="0.25">
      <c r="F3087" s="76" t="s">
        <v>221</v>
      </c>
      <c r="G3087" s="78" t="s">
        <v>162</v>
      </c>
      <c r="H3087" s="78"/>
      <c r="I3087" s="78"/>
      <c r="J3087" s="76"/>
      <c r="K3087" s="76" t="s">
        <v>222</v>
      </c>
      <c r="L3087" s="78" t="s">
        <v>651</v>
      </c>
      <c r="M3087" s="79"/>
      <c r="N3087" s="79"/>
    </row>
    <row r="3088" spans="6:14" x14ac:dyDescent="0.25">
      <c r="F3088" s="78"/>
      <c r="G3088" s="78"/>
      <c r="H3088" s="78"/>
      <c r="I3088" s="78"/>
      <c r="J3088" s="78"/>
      <c r="K3088" s="78"/>
      <c r="L3088" s="78"/>
      <c r="M3088" s="79"/>
      <c r="N3088" s="79"/>
    </row>
    <row r="3089" spans="6:14" x14ac:dyDescent="0.25">
      <c r="F3089" s="76" t="s">
        <v>209</v>
      </c>
      <c r="G3089" s="77">
        <v>9157521</v>
      </c>
      <c r="H3089" s="78"/>
      <c r="I3089" s="78"/>
      <c r="J3089" s="76"/>
      <c r="K3089" s="76" t="s">
        <v>123</v>
      </c>
      <c r="L3089" s="78" t="s">
        <v>1839</v>
      </c>
      <c r="M3089" s="79"/>
      <c r="N3089" s="79"/>
    </row>
    <row r="3090" spans="6:14" x14ac:dyDescent="0.25">
      <c r="F3090" s="76" t="s">
        <v>211</v>
      </c>
      <c r="G3090" s="78" t="s">
        <v>590</v>
      </c>
      <c r="H3090" s="78"/>
      <c r="I3090" s="78"/>
      <c r="J3090" s="76"/>
      <c r="K3090" s="76" t="s">
        <v>213</v>
      </c>
      <c r="L3090" s="78" t="s">
        <v>1840</v>
      </c>
      <c r="M3090" s="79"/>
      <c r="N3090" s="79"/>
    </row>
    <row r="3091" spans="6:14" x14ac:dyDescent="0.25">
      <c r="F3091" s="76" t="s">
        <v>215</v>
      </c>
      <c r="G3091" s="78" t="s">
        <v>1841</v>
      </c>
      <c r="H3091" s="78" t="s">
        <v>391</v>
      </c>
      <c r="I3091" s="80">
        <v>531865969</v>
      </c>
      <c r="J3091" s="76" t="s">
        <v>218</v>
      </c>
      <c r="K3091" s="78"/>
      <c r="L3091" s="78" t="s">
        <v>757</v>
      </c>
      <c r="M3091" s="79"/>
      <c r="N3091" s="79"/>
    </row>
    <row r="3092" spans="6:14" x14ac:dyDescent="0.25">
      <c r="F3092" s="76"/>
      <c r="G3092" s="78"/>
      <c r="H3092" s="78"/>
      <c r="I3092" s="78"/>
      <c r="J3092" s="76"/>
      <c r="K3092" s="76" t="s">
        <v>220</v>
      </c>
      <c r="L3092" s="78"/>
      <c r="M3092" s="79"/>
      <c r="N3092" s="79"/>
    </row>
    <row r="3093" spans="6:14" x14ac:dyDescent="0.25">
      <c r="F3093" s="76" t="s">
        <v>221</v>
      </c>
      <c r="G3093" s="78" t="s">
        <v>162</v>
      </c>
      <c r="H3093" s="78"/>
      <c r="I3093" s="78"/>
      <c r="J3093" s="76"/>
      <c r="K3093" s="76" t="s">
        <v>222</v>
      </c>
      <c r="L3093" s="78" t="s">
        <v>758</v>
      </c>
      <c r="M3093" s="79"/>
      <c r="N3093" s="79"/>
    </row>
    <row r="3094" spans="6:14" x14ac:dyDescent="0.25">
      <c r="F3094" s="78"/>
      <c r="G3094" s="78"/>
      <c r="H3094" s="78"/>
      <c r="I3094" s="78"/>
      <c r="J3094" s="78"/>
      <c r="K3094" s="78"/>
      <c r="L3094" s="78"/>
      <c r="M3094" s="79"/>
      <c r="N3094" s="79"/>
    </row>
    <row r="3095" spans="6:14" x14ac:dyDescent="0.25">
      <c r="F3095" s="76" t="s">
        <v>209</v>
      </c>
      <c r="G3095" s="77">
        <v>9157621</v>
      </c>
      <c r="H3095" s="78"/>
      <c r="I3095" s="78"/>
      <c r="J3095" s="76"/>
      <c r="K3095" s="76" t="s">
        <v>123</v>
      </c>
      <c r="L3095" s="78" t="s">
        <v>1842</v>
      </c>
      <c r="M3095" s="79"/>
      <c r="N3095" s="79"/>
    </row>
    <row r="3096" spans="6:14" x14ac:dyDescent="0.25">
      <c r="F3096" s="76" t="s">
        <v>211</v>
      </c>
      <c r="G3096" s="83" t="s">
        <v>1175</v>
      </c>
      <c r="H3096" s="83"/>
      <c r="I3096" s="83"/>
      <c r="J3096" s="78"/>
      <c r="K3096" s="78"/>
      <c r="L3096" s="78"/>
      <c r="M3096" s="79"/>
      <c r="N3096" s="79"/>
    </row>
    <row r="3097" spans="6:14" x14ac:dyDescent="0.25">
      <c r="F3097" s="76"/>
      <c r="G3097" s="83" t="s">
        <v>1843</v>
      </c>
      <c r="H3097" s="83"/>
      <c r="I3097" s="83"/>
      <c r="J3097" s="76"/>
      <c r="K3097" s="76" t="s">
        <v>213</v>
      </c>
      <c r="L3097" s="78" t="s">
        <v>687</v>
      </c>
      <c r="M3097" s="79"/>
      <c r="N3097" s="79"/>
    </row>
    <row r="3098" spans="6:14" x14ac:dyDescent="0.25">
      <c r="F3098" s="76" t="s">
        <v>215</v>
      </c>
      <c r="G3098" s="83" t="s">
        <v>688</v>
      </c>
      <c r="H3098" s="78" t="s">
        <v>234</v>
      </c>
      <c r="I3098" s="80">
        <v>970358612</v>
      </c>
      <c r="J3098" s="76" t="s">
        <v>218</v>
      </c>
      <c r="K3098" s="78"/>
      <c r="L3098" s="78" t="s">
        <v>689</v>
      </c>
      <c r="M3098" s="79"/>
      <c r="N3098" s="79"/>
    </row>
    <row r="3099" spans="6:14" x14ac:dyDescent="0.25">
      <c r="F3099" s="76"/>
      <c r="G3099" s="83" t="s">
        <v>690</v>
      </c>
      <c r="H3099" s="78"/>
      <c r="I3099" s="78"/>
      <c r="J3099" s="76"/>
      <c r="K3099" s="76" t="s">
        <v>220</v>
      </c>
      <c r="L3099" s="78"/>
      <c r="M3099" s="79"/>
      <c r="N3099" s="79"/>
    </row>
    <row r="3100" spans="6:14" x14ac:dyDescent="0.25">
      <c r="F3100" s="76" t="s">
        <v>221</v>
      </c>
      <c r="G3100" s="78" t="s">
        <v>162</v>
      </c>
      <c r="H3100" s="78"/>
      <c r="I3100" s="78"/>
      <c r="J3100" s="76"/>
      <c r="K3100" s="76" t="s">
        <v>222</v>
      </c>
      <c r="L3100" s="78" t="s">
        <v>691</v>
      </c>
      <c r="M3100" s="79"/>
      <c r="N3100" s="79"/>
    </row>
    <row r="3101" spans="6:14" x14ac:dyDescent="0.25">
      <c r="F3101" s="78"/>
      <c r="G3101" s="78"/>
      <c r="H3101" s="78"/>
      <c r="I3101" s="78"/>
      <c r="J3101" s="78"/>
      <c r="K3101" s="78"/>
      <c r="L3101" s="78"/>
      <c r="M3101" s="79"/>
      <c r="N3101" s="79"/>
    </row>
    <row r="3102" spans="6:14" x14ac:dyDescent="0.25">
      <c r="F3102" s="76" t="s">
        <v>209</v>
      </c>
      <c r="G3102" s="77">
        <v>9157821</v>
      </c>
      <c r="H3102" s="78"/>
      <c r="I3102" s="78"/>
      <c r="J3102" s="76"/>
      <c r="K3102" s="76" t="s">
        <v>123</v>
      </c>
      <c r="L3102" s="78" t="s">
        <v>793</v>
      </c>
      <c r="M3102" s="79"/>
      <c r="N3102" s="79"/>
    </row>
    <row r="3103" spans="6:14" x14ac:dyDescent="0.25">
      <c r="F3103" s="76" t="s">
        <v>211</v>
      </c>
      <c r="G3103" s="78" t="s">
        <v>257</v>
      </c>
      <c r="H3103" s="78"/>
      <c r="I3103" s="78"/>
      <c r="J3103" s="76"/>
      <c r="K3103" s="76" t="s">
        <v>213</v>
      </c>
      <c r="L3103" s="78" t="s">
        <v>687</v>
      </c>
      <c r="M3103" s="79"/>
      <c r="N3103" s="79"/>
    </row>
    <row r="3104" spans="6:14" x14ac:dyDescent="0.25">
      <c r="F3104" s="76" t="s">
        <v>215</v>
      </c>
      <c r="G3104" s="83" t="s">
        <v>688</v>
      </c>
      <c r="H3104" s="78" t="s">
        <v>234</v>
      </c>
      <c r="I3104" s="80">
        <v>970358612</v>
      </c>
      <c r="J3104" s="76" t="s">
        <v>218</v>
      </c>
      <c r="K3104" s="78"/>
      <c r="L3104" s="78" t="s">
        <v>1449</v>
      </c>
      <c r="M3104" s="79"/>
      <c r="N3104" s="79"/>
    </row>
    <row r="3105" spans="6:14" x14ac:dyDescent="0.25">
      <c r="F3105" s="76"/>
      <c r="G3105" s="83" t="s">
        <v>690</v>
      </c>
      <c r="H3105" s="78"/>
      <c r="I3105" s="78"/>
      <c r="J3105" s="76"/>
      <c r="K3105" s="76" t="s">
        <v>220</v>
      </c>
      <c r="L3105" s="78"/>
      <c r="M3105" s="79"/>
      <c r="N3105" s="79"/>
    </row>
    <row r="3106" spans="6:14" x14ac:dyDescent="0.25">
      <c r="F3106" s="76" t="s">
        <v>221</v>
      </c>
      <c r="G3106" s="78" t="s">
        <v>162</v>
      </c>
      <c r="H3106" s="78"/>
      <c r="I3106" s="78"/>
      <c r="J3106" s="76"/>
      <c r="K3106" s="76" t="s">
        <v>222</v>
      </c>
      <c r="L3106" s="78" t="s">
        <v>691</v>
      </c>
      <c r="M3106" s="79"/>
      <c r="N3106" s="79"/>
    </row>
    <row r="3107" spans="6:14" x14ac:dyDescent="0.25">
      <c r="F3107" s="78"/>
      <c r="G3107" s="78"/>
      <c r="H3107" s="78"/>
      <c r="I3107" s="78"/>
      <c r="J3107" s="78"/>
      <c r="K3107" s="78"/>
      <c r="L3107" s="78"/>
      <c r="M3107" s="79"/>
      <c r="N3107" s="79"/>
    </row>
    <row r="3108" spans="6:14" x14ac:dyDescent="0.25">
      <c r="F3108" s="76" t="s">
        <v>209</v>
      </c>
      <c r="G3108" s="77">
        <v>9158021</v>
      </c>
      <c r="H3108" s="78"/>
      <c r="I3108" s="78"/>
      <c r="J3108" s="76"/>
      <c r="K3108" s="76" t="s">
        <v>123</v>
      </c>
      <c r="L3108" s="78" t="s">
        <v>809</v>
      </c>
      <c r="M3108" s="79"/>
      <c r="N3108" s="79"/>
    </row>
    <row r="3109" spans="6:14" x14ac:dyDescent="0.25">
      <c r="F3109" s="76" t="s">
        <v>211</v>
      </c>
      <c r="G3109" s="78" t="s">
        <v>636</v>
      </c>
      <c r="H3109" s="78"/>
      <c r="I3109" s="78"/>
      <c r="J3109" s="76"/>
      <c r="K3109" s="76" t="s">
        <v>213</v>
      </c>
      <c r="L3109" s="78" t="s">
        <v>637</v>
      </c>
      <c r="M3109" s="79"/>
      <c r="N3109" s="79"/>
    </row>
    <row r="3110" spans="6:14" x14ac:dyDescent="0.25">
      <c r="F3110" s="76" t="s">
        <v>215</v>
      </c>
      <c r="G3110" s="78" t="s">
        <v>638</v>
      </c>
      <c r="H3110" s="78" t="s">
        <v>639</v>
      </c>
      <c r="I3110" s="80">
        <v>891346245</v>
      </c>
      <c r="J3110" s="76" t="s">
        <v>218</v>
      </c>
      <c r="K3110" s="78"/>
      <c r="L3110" s="78" t="s">
        <v>640</v>
      </c>
      <c r="M3110" s="79"/>
      <c r="N3110" s="79"/>
    </row>
    <row r="3111" spans="6:14" x14ac:dyDescent="0.25">
      <c r="F3111" s="76"/>
      <c r="G3111" s="78"/>
      <c r="H3111" s="78"/>
      <c r="I3111" s="78"/>
      <c r="J3111" s="76"/>
      <c r="K3111" s="76" t="s">
        <v>220</v>
      </c>
      <c r="L3111" s="78"/>
      <c r="M3111" s="79"/>
      <c r="N3111" s="79"/>
    </row>
    <row r="3112" spans="6:14" x14ac:dyDescent="0.25">
      <c r="F3112" s="76" t="s">
        <v>221</v>
      </c>
      <c r="G3112" s="78" t="s">
        <v>162</v>
      </c>
      <c r="H3112" s="78"/>
      <c r="I3112" s="78"/>
      <c r="J3112" s="76"/>
      <c r="K3112" s="76" t="s">
        <v>222</v>
      </c>
      <c r="L3112" s="78" t="s">
        <v>651</v>
      </c>
      <c r="M3112" s="79"/>
      <c r="N3112" s="79"/>
    </row>
    <row r="3113" spans="6:14" x14ac:dyDescent="0.25">
      <c r="F3113" s="78"/>
      <c r="G3113" s="78"/>
      <c r="H3113" s="78"/>
      <c r="I3113" s="78"/>
      <c r="J3113" s="78"/>
      <c r="K3113" s="78"/>
      <c r="L3113" s="78"/>
      <c r="M3113" s="79"/>
      <c r="N3113" s="79"/>
    </row>
    <row r="3114" spans="6:14" x14ac:dyDescent="0.25">
      <c r="F3114" s="76" t="s">
        <v>209</v>
      </c>
      <c r="G3114" s="77">
        <v>9158121</v>
      </c>
      <c r="H3114" s="78"/>
      <c r="I3114" s="78"/>
      <c r="J3114" s="76"/>
      <c r="K3114" s="76" t="s">
        <v>123</v>
      </c>
      <c r="L3114" s="78" t="s">
        <v>786</v>
      </c>
      <c r="M3114" s="79"/>
      <c r="N3114" s="79"/>
    </row>
    <row r="3115" spans="6:14" x14ac:dyDescent="0.25">
      <c r="F3115" s="76" t="s">
        <v>211</v>
      </c>
      <c r="G3115" s="78" t="s">
        <v>1844</v>
      </c>
      <c r="H3115" s="78"/>
      <c r="I3115" s="78"/>
      <c r="J3115" s="76"/>
      <c r="K3115" s="76" t="s">
        <v>213</v>
      </c>
      <c r="L3115" s="78" t="s">
        <v>1845</v>
      </c>
      <c r="M3115" s="79"/>
      <c r="N3115" s="79"/>
    </row>
    <row r="3116" spans="6:14" x14ac:dyDescent="0.25">
      <c r="F3116" s="76" t="s">
        <v>215</v>
      </c>
      <c r="G3116" s="78" t="s">
        <v>638</v>
      </c>
      <c r="H3116" s="78" t="s">
        <v>639</v>
      </c>
      <c r="I3116" s="80">
        <v>891340000</v>
      </c>
      <c r="J3116" s="76" t="s">
        <v>218</v>
      </c>
      <c r="K3116" s="78"/>
      <c r="L3116" s="78" t="s">
        <v>640</v>
      </c>
      <c r="M3116" s="79"/>
      <c r="N3116" s="79"/>
    </row>
    <row r="3117" spans="6:14" x14ac:dyDescent="0.25">
      <c r="F3117" s="76"/>
      <c r="G3117" s="78"/>
      <c r="H3117" s="78"/>
      <c r="I3117" s="78"/>
      <c r="J3117" s="76"/>
      <c r="K3117" s="76" t="s">
        <v>220</v>
      </c>
      <c r="L3117" s="78"/>
      <c r="M3117" s="79"/>
      <c r="N3117" s="79"/>
    </row>
    <row r="3118" spans="6:14" x14ac:dyDescent="0.25">
      <c r="F3118" s="76" t="s">
        <v>221</v>
      </c>
      <c r="G3118" s="78" t="s">
        <v>162</v>
      </c>
      <c r="H3118" s="78"/>
      <c r="I3118" s="78"/>
      <c r="J3118" s="76"/>
      <c r="K3118" s="76" t="s">
        <v>222</v>
      </c>
      <c r="L3118" s="78" t="s">
        <v>651</v>
      </c>
      <c r="M3118" s="79"/>
      <c r="N3118" s="79"/>
    </row>
    <row r="3119" spans="6:14" x14ac:dyDescent="0.25">
      <c r="F3119" s="78"/>
      <c r="G3119" s="78"/>
      <c r="H3119" s="78"/>
      <c r="I3119" s="78"/>
      <c r="J3119" s="78"/>
      <c r="K3119" s="78"/>
      <c r="L3119" s="78"/>
      <c r="M3119" s="79"/>
      <c r="N3119" s="79"/>
    </row>
    <row r="3120" spans="6:14" x14ac:dyDescent="0.25">
      <c r="F3120" s="78"/>
      <c r="G3120" s="78"/>
      <c r="H3120" s="78"/>
      <c r="I3120" s="78"/>
      <c r="J3120" s="81" t="s">
        <v>262</v>
      </c>
      <c r="K3120" s="82">
        <v>63</v>
      </c>
      <c r="L3120" s="81" t="s">
        <v>263</v>
      </c>
      <c r="M3120" s="79"/>
      <c r="N3120" s="79"/>
    </row>
    <row r="3121" spans="6:14" x14ac:dyDescent="0.25">
      <c r="F3121" s="78"/>
      <c r="G3121" s="78"/>
      <c r="H3121" s="78"/>
      <c r="I3121" s="78"/>
      <c r="J3121" s="78"/>
      <c r="K3121" s="78"/>
      <c r="L3121" s="78"/>
      <c r="M3121" s="79"/>
      <c r="N3121" s="79"/>
    </row>
    <row r="3122" spans="6:14" x14ac:dyDescent="0.25">
      <c r="F3122" s="76"/>
      <c r="G3122" s="76"/>
      <c r="H3122" s="76"/>
      <c r="I3122" s="78"/>
      <c r="J3122" s="78"/>
      <c r="K3122" s="78"/>
      <c r="L3122" s="78"/>
      <c r="M3122" s="79"/>
      <c r="N3122" s="79"/>
    </row>
    <row r="3123" spans="6:14" x14ac:dyDescent="0.25">
      <c r="F3123" s="78" t="s">
        <v>264</v>
      </c>
      <c r="G3123" s="78"/>
      <c r="H3123" s="78"/>
      <c r="I3123" s="78"/>
      <c r="J3123" s="78"/>
      <c r="K3123" s="78"/>
      <c r="L3123" s="78"/>
      <c r="M3123" s="79"/>
      <c r="N3123" s="79"/>
    </row>
    <row r="3124" spans="6:14" x14ac:dyDescent="0.25">
      <c r="F3124" s="78" t="s">
        <v>265</v>
      </c>
      <c r="G3124" s="78"/>
      <c r="H3124" s="78"/>
      <c r="I3124" s="78"/>
      <c r="J3124" s="78"/>
      <c r="K3124" s="78"/>
      <c r="L3124" s="78"/>
      <c r="M3124" s="79"/>
      <c r="N3124" s="79"/>
    </row>
    <row r="3125" spans="6:14" x14ac:dyDescent="0.25">
      <c r="F3125" s="78"/>
      <c r="G3125" s="78"/>
      <c r="H3125" s="78"/>
      <c r="I3125" s="78"/>
      <c r="J3125" s="78"/>
      <c r="K3125" s="78"/>
      <c r="L3125" s="78"/>
      <c r="M3125" s="79"/>
      <c r="N3125" s="79"/>
    </row>
    <row r="3126" spans="6:14" x14ac:dyDescent="0.25">
      <c r="F3126" s="76" t="s">
        <v>209</v>
      </c>
      <c r="G3126" s="77">
        <v>9158221</v>
      </c>
      <c r="H3126" s="78"/>
      <c r="I3126" s="78"/>
      <c r="J3126" s="76"/>
      <c r="K3126" s="76" t="s">
        <v>123</v>
      </c>
      <c r="L3126" s="78" t="s">
        <v>1846</v>
      </c>
      <c r="M3126" s="79"/>
      <c r="N3126" s="79"/>
    </row>
    <row r="3127" spans="6:14" x14ac:dyDescent="0.25">
      <c r="F3127" s="76" t="s">
        <v>211</v>
      </c>
      <c r="G3127" s="78" t="s">
        <v>1844</v>
      </c>
      <c r="H3127" s="78"/>
      <c r="I3127" s="78"/>
      <c r="J3127" s="76"/>
      <c r="K3127" s="76" t="s">
        <v>213</v>
      </c>
      <c r="L3127" s="78" t="s">
        <v>1845</v>
      </c>
      <c r="M3127" s="79"/>
      <c r="N3127" s="79"/>
    </row>
    <row r="3128" spans="6:14" x14ac:dyDescent="0.25">
      <c r="F3128" s="76" t="s">
        <v>215</v>
      </c>
      <c r="G3128" s="78" t="s">
        <v>638</v>
      </c>
      <c r="H3128" s="78" t="s">
        <v>639</v>
      </c>
      <c r="I3128" s="80">
        <v>891340000</v>
      </c>
      <c r="J3128" s="76" t="s">
        <v>218</v>
      </c>
      <c r="K3128" s="78"/>
      <c r="L3128" s="78" t="s">
        <v>640</v>
      </c>
      <c r="M3128" s="79"/>
      <c r="N3128" s="79"/>
    </row>
    <row r="3129" spans="6:14" x14ac:dyDescent="0.25">
      <c r="F3129" s="76"/>
      <c r="G3129" s="78"/>
      <c r="H3129" s="78"/>
      <c r="I3129" s="78"/>
      <c r="J3129" s="76"/>
      <c r="K3129" s="76" t="s">
        <v>220</v>
      </c>
      <c r="L3129" s="78"/>
      <c r="M3129" s="79"/>
      <c r="N3129" s="79"/>
    </row>
    <row r="3130" spans="6:14" x14ac:dyDescent="0.25">
      <c r="F3130" s="76" t="s">
        <v>221</v>
      </c>
      <c r="G3130" s="78" t="s">
        <v>162</v>
      </c>
      <c r="H3130" s="78"/>
      <c r="I3130" s="78"/>
      <c r="J3130" s="76"/>
      <c r="K3130" s="76" t="s">
        <v>222</v>
      </c>
      <c r="L3130" s="78" t="s">
        <v>651</v>
      </c>
      <c r="M3130" s="79"/>
      <c r="N3130" s="79"/>
    </row>
    <row r="3131" spans="6:14" x14ac:dyDescent="0.25">
      <c r="F3131" s="78"/>
      <c r="G3131" s="78"/>
      <c r="H3131" s="78"/>
      <c r="I3131" s="78"/>
      <c r="J3131" s="78"/>
      <c r="K3131" s="78"/>
      <c r="L3131" s="78"/>
      <c r="M3131" s="79"/>
      <c r="N3131" s="79"/>
    </row>
    <row r="3132" spans="6:14" x14ac:dyDescent="0.25">
      <c r="F3132" s="76" t="s">
        <v>209</v>
      </c>
      <c r="G3132" s="77">
        <v>9158321</v>
      </c>
      <c r="H3132" s="78"/>
      <c r="I3132" s="78"/>
      <c r="J3132" s="76"/>
      <c r="K3132" s="76" t="s">
        <v>123</v>
      </c>
      <c r="L3132" s="78" t="s">
        <v>1847</v>
      </c>
      <c r="M3132" s="79"/>
      <c r="N3132" s="79"/>
    </row>
    <row r="3133" spans="6:14" x14ac:dyDescent="0.25">
      <c r="F3133" s="76" t="s">
        <v>211</v>
      </c>
      <c r="G3133" s="78" t="s">
        <v>1844</v>
      </c>
      <c r="H3133" s="78"/>
      <c r="I3133" s="78"/>
      <c r="J3133" s="76"/>
      <c r="K3133" s="76" t="s">
        <v>213</v>
      </c>
      <c r="L3133" s="78" t="s">
        <v>637</v>
      </c>
      <c r="M3133" s="79"/>
      <c r="N3133" s="79"/>
    </row>
    <row r="3134" spans="6:14" x14ac:dyDescent="0.25">
      <c r="F3134" s="76" t="s">
        <v>215</v>
      </c>
      <c r="G3134" s="78" t="s">
        <v>638</v>
      </c>
      <c r="H3134" s="78" t="s">
        <v>639</v>
      </c>
      <c r="I3134" s="80">
        <v>891346299</v>
      </c>
      <c r="J3134" s="76" t="s">
        <v>218</v>
      </c>
      <c r="K3134" s="78"/>
      <c r="L3134" s="78" t="s">
        <v>640</v>
      </c>
      <c r="M3134" s="79"/>
      <c r="N3134" s="79"/>
    </row>
    <row r="3135" spans="6:14" x14ac:dyDescent="0.25">
      <c r="F3135" s="76"/>
      <c r="G3135" s="78"/>
      <c r="H3135" s="78"/>
      <c r="I3135" s="78"/>
      <c r="J3135" s="76"/>
      <c r="K3135" s="76" t="s">
        <v>220</v>
      </c>
      <c r="L3135" s="78"/>
      <c r="M3135" s="79"/>
      <c r="N3135" s="79"/>
    </row>
    <row r="3136" spans="6:14" x14ac:dyDescent="0.25">
      <c r="F3136" s="76" t="s">
        <v>221</v>
      </c>
      <c r="G3136" s="78" t="s">
        <v>162</v>
      </c>
      <c r="H3136" s="78"/>
      <c r="I3136" s="78"/>
      <c r="J3136" s="76"/>
      <c r="K3136" s="76" t="s">
        <v>222</v>
      </c>
      <c r="L3136" s="78" t="s">
        <v>651</v>
      </c>
      <c r="M3136" s="79"/>
      <c r="N3136" s="79"/>
    </row>
    <row r="3137" spans="6:14" x14ac:dyDescent="0.25">
      <c r="F3137" s="78"/>
      <c r="G3137" s="78"/>
      <c r="H3137" s="78"/>
      <c r="I3137" s="78"/>
      <c r="J3137" s="78"/>
      <c r="K3137" s="78"/>
      <c r="L3137" s="78"/>
      <c r="M3137" s="79"/>
      <c r="N3137" s="79"/>
    </row>
    <row r="3138" spans="6:14" x14ac:dyDescent="0.25">
      <c r="F3138" s="76" t="s">
        <v>209</v>
      </c>
      <c r="G3138" s="77">
        <v>9158421</v>
      </c>
      <c r="H3138" s="78"/>
      <c r="I3138" s="78"/>
      <c r="J3138" s="76"/>
      <c r="K3138" s="76" t="s">
        <v>123</v>
      </c>
      <c r="L3138" s="78" t="s">
        <v>1848</v>
      </c>
      <c r="M3138" s="79"/>
      <c r="N3138" s="79"/>
    </row>
    <row r="3139" spans="6:14" x14ac:dyDescent="0.25">
      <c r="F3139" s="76" t="s">
        <v>211</v>
      </c>
      <c r="G3139" s="78" t="s">
        <v>636</v>
      </c>
      <c r="H3139" s="78"/>
      <c r="I3139" s="78"/>
      <c r="J3139" s="76"/>
      <c r="K3139" s="76" t="s">
        <v>213</v>
      </c>
      <c r="L3139" s="78" t="s">
        <v>637</v>
      </c>
      <c r="M3139" s="79"/>
      <c r="N3139" s="79"/>
    </row>
    <row r="3140" spans="6:14" x14ac:dyDescent="0.25">
      <c r="F3140" s="76" t="s">
        <v>215</v>
      </c>
      <c r="G3140" s="78" t="s">
        <v>638</v>
      </c>
      <c r="H3140" s="78" t="s">
        <v>639</v>
      </c>
      <c r="I3140" s="80">
        <v>891346245</v>
      </c>
      <c r="J3140" s="76" t="s">
        <v>218</v>
      </c>
      <c r="K3140" s="78"/>
      <c r="L3140" s="78" t="s">
        <v>640</v>
      </c>
      <c r="M3140" s="79"/>
      <c r="N3140" s="79"/>
    </row>
    <row r="3141" spans="6:14" x14ac:dyDescent="0.25">
      <c r="F3141" s="76"/>
      <c r="G3141" s="78"/>
      <c r="H3141" s="78"/>
      <c r="I3141" s="78"/>
      <c r="J3141" s="76"/>
      <c r="K3141" s="76" t="s">
        <v>220</v>
      </c>
      <c r="L3141" s="78"/>
      <c r="M3141" s="79"/>
      <c r="N3141" s="79"/>
    </row>
    <row r="3142" spans="6:14" x14ac:dyDescent="0.25">
      <c r="F3142" s="76" t="s">
        <v>221</v>
      </c>
      <c r="G3142" s="78" t="s">
        <v>162</v>
      </c>
      <c r="H3142" s="78"/>
      <c r="I3142" s="78"/>
      <c r="J3142" s="76"/>
      <c r="K3142" s="76" t="s">
        <v>222</v>
      </c>
      <c r="L3142" s="78" t="s">
        <v>651</v>
      </c>
      <c r="M3142" s="79"/>
      <c r="N3142" s="79"/>
    </row>
    <row r="3143" spans="6:14" x14ac:dyDescent="0.25">
      <c r="F3143" s="78"/>
      <c r="G3143" s="78"/>
      <c r="H3143" s="78"/>
      <c r="I3143" s="78"/>
      <c r="J3143" s="78"/>
      <c r="K3143" s="78"/>
      <c r="L3143" s="78"/>
      <c r="M3143" s="79"/>
      <c r="N3143" s="79"/>
    </row>
    <row r="3144" spans="6:14" x14ac:dyDescent="0.25">
      <c r="F3144" s="76" t="s">
        <v>209</v>
      </c>
      <c r="G3144" s="77">
        <v>9158521</v>
      </c>
      <c r="H3144" s="78"/>
      <c r="I3144" s="78"/>
      <c r="J3144" s="76"/>
      <c r="K3144" s="76" t="s">
        <v>123</v>
      </c>
      <c r="L3144" s="78" t="s">
        <v>1849</v>
      </c>
      <c r="M3144" s="79"/>
      <c r="N3144" s="79"/>
    </row>
    <row r="3145" spans="6:14" x14ac:dyDescent="0.25">
      <c r="F3145" s="76" t="s">
        <v>211</v>
      </c>
      <c r="G3145" s="78" t="s">
        <v>1850</v>
      </c>
      <c r="H3145" s="78"/>
      <c r="I3145" s="78"/>
      <c r="J3145" s="76"/>
      <c r="K3145" s="76" t="s">
        <v>213</v>
      </c>
      <c r="L3145" s="78" t="s">
        <v>637</v>
      </c>
      <c r="M3145" s="79"/>
      <c r="N3145" s="79"/>
    </row>
    <row r="3146" spans="6:14" x14ac:dyDescent="0.25">
      <c r="F3146" s="76" t="s">
        <v>215</v>
      </c>
      <c r="G3146" s="78" t="s">
        <v>638</v>
      </c>
      <c r="H3146" s="78" t="s">
        <v>639</v>
      </c>
      <c r="I3146" s="80">
        <v>891346299</v>
      </c>
      <c r="J3146" s="76" t="s">
        <v>218</v>
      </c>
      <c r="K3146" s="78"/>
      <c r="L3146" s="78" t="s">
        <v>640</v>
      </c>
      <c r="M3146" s="79"/>
      <c r="N3146" s="79"/>
    </row>
    <row r="3147" spans="6:14" x14ac:dyDescent="0.25">
      <c r="F3147" s="76"/>
      <c r="G3147" s="78"/>
      <c r="H3147" s="78"/>
      <c r="I3147" s="78"/>
      <c r="J3147" s="76"/>
      <c r="K3147" s="76" t="s">
        <v>220</v>
      </c>
      <c r="L3147" s="78"/>
      <c r="M3147" s="79"/>
      <c r="N3147" s="79"/>
    </row>
    <row r="3148" spans="6:14" x14ac:dyDescent="0.25">
      <c r="F3148" s="76" t="s">
        <v>221</v>
      </c>
      <c r="G3148" s="78" t="s">
        <v>162</v>
      </c>
      <c r="H3148" s="78"/>
      <c r="I3148" s="78"/>
      <c r="J3148" s="76"/>
      <c r="K3148" s="76" t="s">
        <v>222</v>
      </c>
      <c r="L3148" s="78" t="s">
        <v>651</v>
      </c>
      <c r="M3148" s="79"/>
      <c r="N3148" s="79"/>
    </row>
    <row r="3149" spans="6:14" x14ac:dyDescent="0.25">
      <c r="F3149" s="78"/>
      <c r="G3149" s="78"/>
      <c r="H3149" s="78"/>
      <c r="I3149" s="78"/>
      <c r="J3149" s="78"/>
      <c r="K3149" s="78"/>
      <c r="L3149" s="78"/>
      <c r="M3149" s="79"/>
      <c r="N3149" s="79"/>
    </row>
    <row r="3150" spans="6:14" x14ac:dyDescent="0.25">
      <c r="F3150" s="76" t="s">
        <v>209</v>
      </c>
      <c r="G3150" s="77">
        <v>9158621</v>
      </c>
      <c r="H3150" s="78"/>
      <c r="I3150" s="78"/>
      <c r="J3150" s="76"/>
      <c r="K3150" s="76" t="s">
        <v>123</v>
      </c>
      <c r="L3150" s="78" t="s">
        <v>1851</v>
      </c>
      <c r="M3150" s="79"/>
      <c r="N3150" s="79"/>
    </row>
    <row r="3151" spans="6:14" x14ac:dyDescent="0.25">
      <c r="F3151" s="76" t="s">
        <v>211</v>
      </c>
      <c r="G3151" s="78" t="s">
        <v>636</v>
      </c>
      <c r="H3151" s="78"/>
      <c r="I3151" s="78"/>
      <c r="J3151" s="76"/>
      <c r="K3151" s="76" t="s">
        <v>213</v>
      </c>
      <c r="L3151" s="78" t="s">
        <v>637</v>
      </c>
      <c r="M3151" s="79"/>
      <c r="N3151" s="79"/>
    </row>
    <row r="3152" spans="6:14" x14ac:dyDescent="0.25">
      <c r="F3152" s="76" t="s">
        <v>215</v>
      </c>
      <c r="G3152" s="78" t="s">
        <v>638</v>
      </c>
      <c r="H3152" s="78" t="s">
        <v>639</v>
      </c>
      <c r="I3152" s="80">
        <v>891346245</v>
      </c>
      <c r="J3152" s="76" t="s">
        <v>218</v>
      </c>
      <c r="K3152" s="78"/>
      <c r="L3152" s="78" t="s">
        <v>640</v>
      </c>
      <c r="M3152" s="79"/>
      <c r="N3152" s="79"/>
    </row>
    <row r="3153" spans="6:14" x14ac:dyDescent="0.25">
      <c r="F3153" s="76"/>
      <c r="G3153" s="78"/>
      <c r="H3153" s="78"/>
      <c r="I3153" s="78"/>
      <c r="J3153" s="76"/>
      <c r="K3153" s="76" t="s">
        <v>220</v>
      </c>
      <c r="L3153" s="78"/>
      <c r="M3153" s="79"/>
      <c r="N3153" s="79"/>
    </row>
    <row r="3154" spans="6:14" x14ac:dyDescent="0.25">
      <c r="F3154" s="76" t="s">
        <v>221</v>
      </c>
      <c r="G3154" s="78" t="s">
        <v>162</v>
      </c>
      <c r="H3154" s="78"/>
      <c r="I3154" s="78"/>
      <c r="J3154" s="76"/>
      <c r="K3154" s="76" t="s">
        <v>222</v>
      </c>
      <c r="L3154" s="78" t="s">
        <v>651</v>
      </c>
      <c r="M3154" s="79"/>
      <c r="N3154" s="79"/>
    </row>
    <row r="3155" spans="6:14" x14ac:dyDescent="0.25">
      <c r="F3155" s="78"/>
      <c r="G3155" s="78"/>
      <c r="H3155" s="78"/>
      <c r="I3155" s="78"/>
      <c r="J3155" s="78"/>
      <c r="K3155" s="78"/>
      <c r="L3155" s="78"/>
      <c r="M3155" s="79"/>
      <c r="N3155" s="79"/>
    </row>
    <row r="3156" spans="6:14" x14ac:dyDescent="0.25">
      <c r="F3156" s="76" t="s">
        <v>209</v>
      </c>
      <c r="G3156" s="77">
        <v>9158821</v>
      </c>
      <c r="H3156" s="78"/>
      <c r="I3156" s="78"/>
      <c r="J3156" s="76"/>
      <c r="K3156" s="76" t="s">
        <v>123</v>
      </c>
      <c r="L3156" s="78" t="s">
        <v>1852</v>
      </c>
      <c r="M3156" s="79"/>
      <c r="N3156" s="79"/>
    </row>
    <row r="3157" spans="6:14" x14ac:dyDescent="0.25">
      <c r="F3157" s="76" t="s">
        <v>211</v>
      </c>
      <c r="G3157" s="78" t="s">
        <v>1853</v>
      </c>
      <c r="H3157" s="78"/>
      <c r="I3157" s="78"/>
      <c r="J3157" s="76"/>
      <c r="K3157" s="76" t="s">
        <v>213</v>
      </c>
      <c r="L3157" s="78" t="s">
        <v>637</v>
      </c>
      <c r="M3157" s="79"/>
      <c r="N3157" s="79"/>
    </row>
    <row r="3158" spans="6:14" x14ac:dyDescent="0.25">
      <c r="F3158" s="76" t="s">
        <v>215</v>
      </c>
      <c r="G3158" s="78" t="s">
        <v>638</v>
      </c>
      <c r="H3158" s="78" t="s">
        <v>639</v>
      </c>
      <c r="I3158" s="80">
        <v>891340000</v>
      </c>
      <c r="J3158" s="76" t="s">
        <v>218</v>
      </c>
      <c r="K3158" s="78"/>
      <c r="L3158" s="78" t="s">
        <v>640</v>
      </c>
      <c r="M3158" s="79"/>
      <c r="N3158" s="79"/>
    </row>
    <row r="3159" spans="6:14" x14ac:dyDescent="0.25">
      <c r="F3159" s="76"/>
      <c r="G3159" s="78"/>
      <c r="H3159" s="78"/>
      <c r="I3159" s="78"/>
      <c r="J3159" s="76"/>
      <c r="K3159" s="76" t="s">
        <v>220</v>
      </c>
      <c r="L3159" s="78"/>
      <c r="M3159" s="79"/>
      <c r="N3159" s="79"/>
    </row>
    <row r="3160" spans="6:14" x14ac:dyDescent="0.25">
      <c r="F3160" s="76" t="s">
        <v>221</v>
      </c>
      <c r="G3160" s="78" t="s">
        <v>162</v>
      </c>
      <c r="H3160" s="78"/>
      <c r="I3160" s="78"/>
      <c r="J3160" s="76"/>
      <c r="K3160" s="76" t="s">
        <v>222</v>
      </c>
      <c r="L3160" s="78" t="s">
        <v>651</v>
      </c>
      <c r="M3160" s="79"/>
      <c r="N3160" s="79"/>
    </row>
    <row r="3161" spans="6:14" x14ac:dyDescent="0.25">
      <c r="F3161" s="78"/>
      <c r="G3161" s="78"/>
      <c r="H3161" s="78"/>
      <c r="I3161" s="78"/>
      <c r="J3161" s="78"/>
      <c r="K3161" s="78"/>
      <c r="L3161" s="78"/>
      <c r="M3161" s="79"/>
      <c r="N3161" s="79"/>
    </row>
    <row r="3162" spans="6:14" x14ac:dyDescent="0.25">
      <c r="F3162" s="76" t="s">
        <v>209</v>
      </c>
      <c r="G3162" s="77">
        <v>9159421</v>
      </c>
      <c r="H3162" s="78"/>
      <c r="I3162" s="78"/>
      <c r="J3162" s="76"/>
      <c r="K3162" s="76" t="s">
        <v>123</v>
      </c>
      <c r="L3162" s="78" t="s">
        <v>1854</v>
      </c>
      <c r="M3162" s="79"/>
      <c r="N3162" s="79"/>
    </row>
    <row r="3163" spans="6:14" x14ac:dyDescent="0.25">
      <c r="F3163" s="76" t="s">
        <v>211</v>
      </c>
      <c r="G3163" s="78" t="s">
        <v>1844</v>
      </c>
      <c r="H3163" s="78"/>
      <c r="I3163" s="78"/>
      <c r="J3163" s="76"/>
      <c r="K3163" s="76" t="s">
        <v>213</v>
      </c>
      <c r="L3163" s="78" t="s">
        <v>637</v>
      </c>
      <c r="M3163" s="79"/>
      <c r="N3163" s="79"/>
    </row>
    <row r="3164" spans="6:14" x14ac:dyDescent="0.25">
      <c r="F3164" s="76" t="s">
        <v>215</v>
      </c>
      <c r="G3164" s="78" t="s">
        <v>638</v>
      </c>
      <c r="H3164" s="78" t="s">
        <v>639</v>
      </c>
      <c r="I3164" s="80">
        <v>891346299</v>
      </c>
      <c r="J3164" s="76" t="s">
        <v>218</v>
      </c>
      <c r="K3164" s="78"/>
      <c r="L3164" s="78" t="s">
        <v>640</v>
      </c>
      <c r="M3164" s="79"/>
      <c r="N3164" s="79"/>
    </row>
    <row r="3165" spans="6:14" x14ac:dyDescent="0.25">
      <c r="F3165" s="76"/>
      <c r="G3165" s="78"/>
      <c r="H3165" s="78"/>
      <c r="I3165" s="78"/>
      <c r="J3165" s="76"/>
      <c r="K3165" s="76" t="s">
        <v>220</v>
      </c>
      <c r="L3165" s="78"/>
      <c r="M3165" s="79"/>
      <c r="N3165" s="79"/>
    </row>
    <row r="3166" spans="6:14" x14ac:dyDescent="0.25">
      <c r="F3166" s="76" t="s">
        <v>221</v>
      </c>
      <c r="G3166" s="78" t="s">
        <v>162</v>
      </c>
      <c r="H3166" s="78"/>
      <c r="I3166" s="78"/>
      <c r="J3166" s="76"/>
      <c r="K3166" s="76" t="s">
        <v>222</v>
      </c>
      <c r="L3166" s="78" t="s">
        <v>651</v>
      </c>
      <c r="M3166" s="79"/>
      <c r="N3166" s="79"/>
    </row>
    <row r="3167" spans="6:14" x14ac:dyDescent="0.25">
      <c r="F3167" s="78"/>
      <c r="G3167" s="78"/>
      <c r="H3167" s="78"/>
      <c r="I3167" s="78"/>
      <c r="J3167" s="78"/>
      <c r="K3167" s="78"/>
      <c r="L3167" s="78"/>
      <c r="M3167" s="79"/>
      <c r="N3167" s="79"/>
    </row>
    <row r="3168" spans="6:14" x14ac:dyDescent="0.25">
      <c r="F3168" s="78"/>
      <c r="G3168" s="78"/>
      <c r="H3168" s="78"/>
      <c r="I3168" s="78"/>
      <c r="J3168" s="81" t="s">
        <v>262</v>
      </c>
      <c r="K3168" s="82">
        <v>64</v>
      </c>
      <c r="L3168" s="81" t="s">
        <v>263</v>
      </c>
      <c r="M3168" s="79"/>
      <c r="N3168" s="79"/>
    </row>
    <row r="3169" spans="6:14" x14ac:dyDescent="0.25">
      <c r="F3169" s="78"/>
      <c r="G3169" s="78"/>
      <c r="H3169" s="78"/>
      <c r="I3169" s="78"/>
      <c r="J3169" s="78"/>
      <c r="K3169" s="78"/>
      <c r="L3169" s="78"/>
      <c r="M3169" s="79"/>
      <c r="N3169" s="79"/>
    </row>
    <row r="3170" spans="6:14" x14ac:dyDescent="0.25">
      <c r="F3170" s="76"/>
      <c r="G3170" s="76"/>
      <c r="H3170" s="76"/>
      <c r="I3170" s="78"/>
      <c r="J3170" s="78"/>
      <c r="K3170" s="78"/>
      <c r="L3170" s="78"/>
      <c r="M3170" s="79"/>
      <c r="N3170" s="79"/>
    </row>
    <row r="3171" spans="6:14" x14ac:dyDescent="0.25">
      <c r="F3171" s="78" t="s">
        <v>264</v>
      </c>
      <c r="G3171" s="78"/>
      <c r="H3171" s="78"/>
      <c r="I3171" s="78"/>
      <c r="J3171" s="78"/>
      <c r="K3171" s="78"/>
      <c r="L3171" s="78"/>
      <c r="M3171" s="79"/>
      <c r="N3171" s="79"/>
    </row>
    <row r="3172" spans="6:14" x14ac:dyDescent="0.25">
      <c r="F3172" s="78" t="s">
        <v>265</v>
      </c>
      <c r="G3172" s="78"/>
      <c r="H3172" s="78"/>
      <c r="I3172" s="78"/>
      <c r="J3172" s="78"/>
      <c r="K3172" s="78"/>
      <c r="L3172" s="78"/>
      <c r="M3172" s="79"/>
      <c r="N3172" s="79"/>
    </row>
    <row r="3173" spans="6:14" x14ac:dyDescent="0.25">
      <c r="F3173" s="78"/>
      <c r="G3173" s="78"/>
      <c r="H3173" s="78"/>
      <c r="I3173" s="78"/>
      <c r="J3173" s="78"/>
      <c r="K3173" s="78"/>
      <c r="L3173" s="78"/>
      <c r="M3173" s="79"/>
      <c r="N3173" s="79"/>
    </row>
    <row r="3174" spans="6:14" x14ac:dyDescent="0.25">
      <c r="F3174" s="76" t="s">
        <v>209</v>
      </c>
      <c r="G3174" s="77">
        <v>9159521</v>
      </c>
      <c r="H3174" s="78"/>
      <c r="I3174" s="78"/>
      <c r="J3174" s="76"/>
      <c r="K3174" s="76" t="s">
        <v>123</v>
      </c>
      <c r="L3174" s="78" t="s">
        <v>1855</v>
      </c>
      <c r="M3174" s="79"/>
      <c r="N3174" s="79"/>
    </row>
    <row r="3175" spans="6:14" x14ac:dyDescent="0.25">
      <c r="F3175" s="76" t="s">
        <v>211</v>
      </c>
      <c r="G3175" s="78" t="s">
        <v>1856</v>
      </c>
      <c r="H3175" s="78"/>
      <c r="I3175" s="78"/>
      <c r="J3175" s="76"/>
      <c r="K3175" s="76" t="s">
        <v>213</v>
      </c>
      <c r="L3175" s="78" t="s">
        <v>1857</v>
      </c>
      <c r="M3175" s="79"/>
      <c r="N3175" s="79"/>
    </row>
    <row r="3176" spans="6:14" x14ac:dyDescent="0.25">
      <c r="F3176" s="76" t="s">
        <v>215</v>
      </c>
      <c r="G3176" s="83" t="s">
        <v>1858</v>
      </c>
      <c r="H3176" s="78" t="s">
        <v>1305</v>
      </c>
      <c r="I3176" s="80">
        <v>551120024</v>
      </c>
      <c r="J3176" s="76" t="s">
        <v>218</v>
      </c>
      <c r="K3176" s="78"/>
      <c r="L3176" s="78" t="s">
        <v>1859</v>
      </c>
      <c r="M3176" s="79"/>
      <c r="N3176" s="79"/>
    </row>
    <row r="3177" spans="6:14" x14ac:dyDescent="0.25">
      <c r="F3177" s="76"/>
      <c r="G3177" s="83" t="s">
        <v>1860</v>
      </c>
      <c r="H3177" s="78"/>
      <c r="I3177" s="78"/>
      <c r="J3177" s="76"/>
      <c r="K3177" s="76" t="s">
        <v>220</v>
      </c>
      <c r="L3177" s="78"/>
      <c r="M3177" s="79"/>
      <c r="N3177" s="79"/>
    </row>
    <row r="3178" spans="6:14" x14ac:dyDescent="0.25">
      <c r="F3178" s="76" t="s">
        <v>221</v>
      </c>
      <c r="G3178" s="78" t="s">
        <v>162</v>
      </c>
      <c r="H3178" s="78"/>
      <c r="I3178" s="78"/>
      <c r="J3178" s="76"/>
      <c r="K3178" s="76" t="s">
        <v>222</v>
      </c>
      <c r="L3178" s="78" t="s">
        <v>1861</v>
      </c>
      <c r="M3178" s="79"/>
      <c r="N3178" s="79"/>
    </row>
    <row r="3179" spans="6:14" x14ac:dyDescent="0.25">
      <c r="F3179" s="78"/>
      <c r="G3179" s="78"/>
      <c r="H3179" s="78"/>
      <c r="I3179" s="78"/>
      <c r="J3179" s="78"/>
      <c r="K3179" s="78"/>
      <c r="L3179" s="78"/>
      <c r="M3179" s="79"/>
      <c r="N3179" s="79"/>
    </row>
    <row r="3180" spans="6:14" x14ac:dyDescent="0.25">
      <c r="F3180" s="76" t="s">
        <v>209</v>
      </c>
      <c r="G3180" s="77">
        <v>9159621</v>
      </c>
      <c r="H3180" s="78"/>
      <c r="I3180" s="78"/>
      <c r="J3180" s="76"/>
      <c r="K3180" s="76" t="s">
        <v>123</v>
      </c>
      <c r="L3180" s="78" t="s">
        <v>1862</v>
      </c>
      <c r="M3180" s="79"/>
      <c r="N3180" s="79"/>
    </row>
    <row r="3181" spans="6:14" x14ac:dyDescent="0.25">
      <c r="F3181" s="76" t="s">
        <v>211</v>
      </c>
      <c r="G3181" s="78" t="s">
        <v>590</v>
      </c>
      <c r="H3181" s="78"/>
      <c r="I3181" s="78"/>
      <c r="J3181" s="76"/>
      <c r="K3181" s="76" t="s">
        <v>213</v>
      </c>
      <c r="L3181" s="78" t="s">
        <v>1863</v>
      </c>
      <c r="M3181" s="79"/>
      <c r="N3181" s="79"/>
    </row>
    <row r="3182" spans="6:14" x14ac:dyDescent="0.25">
      <c r="F3182" s="76" t="s">
        <v>215</v>
      </c>
      <c r="G3182" s="78" t="s">
        <v>1864</v>
      </c>
      <c r="H3182" s="78" t="s">
        <v>792</v>
      </c>
      <c r="I3182" s="80">
        <v>807517807</v>
      </c>
      <c r="J3182" s="76" t="s">
        <v>218</v>
      </c>
      <c r="K3182" s="78"/>
      <c r="L3182" s="78" t="s">
        <v>1865</v>
      </c>
      <c r="M3182" s="79"/>
      <c r="N3182" s="79"/>
    </row>
    <row r="3183" spans="6:14" x14ac:dyDescent="0.25">
      <c r="F3183" s="76"/>
      <c r="G3183" s="78"/>
      <c r="H3183" s="78"/>
      <c r="I3183" s="78"/>
      <c r="J3183" s="76"/>
      <c r="K3183" s="76" t="s">
        <v>220</v>
      </c>
      <c r="L3183" s="78"/>
      <c r="M3183" s="79"/>
      <c r="N3183" s="79"/>
    </row>
    <row r="3184" spans="6:14" x14ac:dyDescent="0.25">
      <c r="F3184" s="76" t="s">
        <v>221</v>
      </c>
      <c r="G3184" s="78" t="s">
        <v>162</v>
      </c>
      <c r="H3184" s="78"/>
      <c r="I3184" s="78"/>
      <c r="J3184" s="76"/>
      <c r="K3184" s="76" t="s">
        <v>222</v>
      </c>
      <c r="L3184" s="78" t="s">
        <v>1866</v>
      </c>
      <c r="M3184" s="79"/>
      <c r="N3184" s="79"/>
    </row>
    <row r="3185" spans="6:14" x14ac:dyDescent="0.25">
      <c r="F3185" s="78"/>
      <c r="G3185" s="78"/>
      <c r="H3185" s="78"/>
      <c r="I3185" s="78"/>
      <c r="J3185" s="78"/>
      <c r="K3185" s="78"/>
      <c r="L3185" s="78"/>
      <c r="M3185" s="79"/>
      <c r="N3185" s="79"/>
    </row>
    <row r="3186" spans="6:14" x14ac:dyDescent="0.25">
      <c r="F3186" s="76" t="s">
        <v>209</v>
      </c>
      <c r="G3186" s="77">
        <v>9159721</v>
      </c>
      <c r="H3186" s="78"/>
      <c r="I3186" s="78"/>
      <c r="J3186" s="76"/>
      <c r="K3186" s="76" t="s">
        <v>123</v>
      </c>
      <c r="L3186" s="78" t="s">
        <v>1867</v>
      </c>
      <c r="M3186" s="79"/>
      <c r="N3186" s="79"/>
    </row>
    <row r="3187" spans="6:14" x14ac:dyDescent="0.25">
      <c r="F3187" s="76" t="s">
        <v>211</v>
      </c>
      <c r="G3187" s="78" t="s">
        <v>257</v>
      </c>
      <c r="H3187" s="78"/>
      <c r="I3187" s="78"/>
      <c r="J3187" s="76"/>
      <c r="K3187" s="76" t="s">
        <v>213</v>
      </c>
      <c r="L3187" s="78" t="s">
        <v>1868</v>
      </c>
      <c r="M3187" s="79"/>
      <c r="N3187" s="79"/>
    </row>
    <row r="3188" spans="6:14" x14ac:dyDescent="0.25">
      <c r="F3188" s="76" t="s">
        <v>215</v>
      </c>
      <c r="G3188" s="78" t="s">
        <v>1869</v>
      </c>
      <c r="H3188" s="78" t="s">
        <v>1197</v>
      </c>
      <c r="I3188" s="80">
        <v>317931927</v>
      </c>
      <c r="J3188" s="76" t="s">
        <v>218</v>
      </c>
      <c r="K3188" s="78"/>
      <c r="L3188" s="78" t="s">
        <v>1870</v>
      </c>
      <c r="M3188" s="79"/>
      <c r="N3188" s="79"/>
    </row>
    <row r="3189" spans="6:14" x14ac:dyDescent="0.25">
      <c r="F3189" s="76"/>
      <c r="G3189" s="78"/>
      <c r="H3189" s="78"/>
      <c r="I3189" s="78"/>
      <c r="J3189" s="76"/>
      <c r="K3189" s="76" t="s">
        <v>220</v>
      </c>
      <c r="L3189" s="78"/>
      <c r="M3189" s="79"/>
      <c r="N3189" s="79"/>
    </row>
    <row r="3190" spans="6:14" x14ac:dyDescent="0.25">
      <c r="F3190" s="76" t="s">
        <v>221</v>
      </c>
      <c r="G3190" s="78" t="s">
        <v>162</v>
      </c>
      <c r="H3190" s="78"/>
      <c r="I3190" s="78"/>
      <c r="J3190" s="76"/>
      <c r="K3190" s="76" t="s">
        <v>222</v>
      </c>
      <c r="L3190" s="78" t="s">
        <v>1871</v>
      </c>
      <c r="M3190" s="79"/>
      <c r="N3190" s="79"/>
    </row>
    <row r="3191" spans="6:14" x14ac:dyDescent="0.25">
      <c r="F3191" s="78"/>
      <c r="G3191" s="78"/>
      <c r="H3191" s="78"/>
      <c r="I3191" s="78"/>
      <c r="J3191" s="78"/>
      <c r="K3191" s="78"/>
      <c r="L3191" s="78"/>
      <c r="M3191" s="79"/>
      <c r="N3191" s="79"/>
    </row>
    <row r="3192" spans="6:14" x14ac:dyDescent="0.25">
      <c r="F3192" s="76" t="s">
        <v>209</v>
      </c>
      <c r="G3192" s="77">
        <v>9159921</v>
      </c>
      <c r="H3192" s="78"/>
      <c r="I3192" s="78"/>
      <c r="J3192" s="76"/>
      <c r="K3192" s="76" t="s">
        <v>123</v>
      </c>
      <c r="L3192" s="78" t="s">
        <v>1872</v>
      </c>
      <c r="M3192" s="79"/>
      <c r="N3192" s="79"/>
    </row>
    <row r="3193" spans="6:14" x14ac:dyDescent="0.25">
      <c r="F3193" s="76" t="s">
        <v>211</v>
      </c>
      <c r="G3193" s="78" t="s">
        <v>1873</v>
      </c>
      <c r="H3193" s="78"/>
      <c r="I3193" s="78"/>
      <c r="J3193" s="76"/>
      <c r="K3193" s="76" t="s">
        <v>213</v>
      </c>
      <c r="L3193" s="78" t="s">
        <v>1874</v>
      </c>
      <c r="M3193" s="79"/>
      <c r="N3193" s="79"/>
    </row>
    <row r="3194" spans="6:14" x14ac:dyDescent="0.25">
      <c r="F3194" s="76" t="s">
        <v>215</v>
      </c>
      <c r="G3194" s="78" t="s">
        <v>1875</v>
      </c>
      <c r="H3194" s="78" t="s">
        <v>1876</v>
      </c>
      <c r="I3194" s="80">
        <v>995010000</v>
      </c>
      <c r="J3194" s="76" t="s">
        <v>218</v>
      </c>
      <c r="K3194" s="78"/>
      <c r="L3194" s="78" t="s">
        <v>1877</v>
      </c>
      <c r="M3194" s="79"/>
      <c r="N3194" s="79"/>
    </row>
    <row r="3195" spans="6:14" x14ac:dyDescent="0.25">
      <c r="F3195" s="76"/>
      <c r="G3195" s="78"/>
      <c r="H3195" s="78"/>
      <c r="I3195" s="78"/>
      <c r="J3195" s="76"/>
      <c r="K3195" s="76" t="s">
        <v>220</v>
      </c>
      <c r="L3195" s="78"/>
      <c r="M3195" s="79"/>
      <c r="N3195" s="79"/>
    </row>
    <row r="3196" spans="6:14" x14ac:dyDescent="0.25">
      <c r="F3196" s="76" t="s">
        <v>221</v>
      </c>
      <c r="G3196" s="78" t="s">
        <v>162</v>
      </c>
      <c r="H3196" s="78"/>
      <c r="I3196" s="78"/>
      <c r="J3196" s="76"/>
      <c r="K3196" s="76" t="s">
        <v>222</v>
      </c>
      <c r="L3196" s="78" t="s">
        <v>1878</v>
      </c>
      <c r="M3196" s="79"/>
      <c r="N3196" s="79"/>
    </row>
    <row r="3197" spans="6:14" x14ac:dyDescent="0.25">
      <c r="F3197" s="78"/>
      <c r="G3197" s="78"/>
      <c r="H3197" s="78"/>
      <c r="I3197" s="78"/>
      <c r="J3197" s="78"/>
      <c r="K3197" s="78"/>
      <c r="L3197" s="78"/>
      <c r="M3197" s="79"/>
      <c r="N3197" s="79"/>
    </row>
    <row r="3198" spans="6:14" x14ac:dyDescent="0.25">
      <c r="F3198" s="76" t="s">
        <v>209</v>
      </c>
      <c r="G3198" s="77">
        <v>9160021</v>
      </c>
      <c r="H3198" s="78"/>
      <c r="I3198" s="78"/>
      <c r="J3198" s="76"/>
      <c r="K3198" s="76" t="s">
        <v>123</v>
      </c>
      <c r="L3198" s="78" t="s">
        <v>1879</v>
      </c>
      <c r="M3198" s="79"/>
      <c r="N3198" s="79"/>
    </row>
    <row r="3199" spans="6:14" x14ac:dyDescent="0.25">
      <c r="F3199" s="76" t="s">
        <v>211</v>
      </c>
      <c r="G3199" s="78" t="s">
        <v>590</v>
      </c>
      <c r="H3199" s="78"/>
      <c r="I3199" s="78"/>
      <c r="J3199" s="76"/>
      <c r="K3199" s="76" t="s">
        <v>213</v>
      </c>
      <c r="L3199" s="78" t="s">
        <v>1880</v>
      </c>
      <c r="M3199" s="79"/>
      <c r="N3199" s="79"/>
    </row>
    <row r="3200" spans="6:14" x14ac:dyDescent="0.25">
      <c r="F3200" s="76" t="s">
        <v>215</v>
      </c>
      <c r="G3200" s="78" t="s">
        <v>1427</v>
      </c>
      <c r="H3200" s="78" t="s">
        <v>1881</v>
      </c>
      <c r="I3200" s="80">
        <v>210463164</v>
      </c>
      <c r="J3200" s="76" t="s">
        <v>218</v>
      </c>
      <c r="K3200" s="78"/>
      <c r="L3200" s="78" t="s">
        <v>1882</v>
      </c>
      <c r="M3200" s="79"/>
      <c r="N3200" s="79"/>
    </row>
    <row r="3201" spans="6:14" x14ac:dyDescent="0.25">
      <c r="F3201" s="76"/>
      <c r="G3201" s="78"/>
      <c r="H3201" s="78"/>
      <c r="I3201" s="78"/>
      <c r="J3201" s="76"/>
      <c r="K3201" s="76" t="s">
        <v>220</v>
      </c>
      <c r="L3201" s="78"/>
      <c r="M3201" s="79"/>
      <c r="N3201" s="79"/>
    </row>
    <row r="3202" spans="6:14" x14ac:dyDescent="0.25">
      <c r="F3202" s="76" t="s">
        <v>221</v>
      </c>
      <c r="G3202" s="78" t="s">
        <v>162</v>
      </c>
      <c r="H3202" s="78"/>
      <c r="I3202" s="78"/>
      <c r="J3202" s="76"/>
      <c r="K3202" s="76" t="s">
        <v>222</v>
      </c>
      <c r="L3202" s="78" t="s">
        <v>162</v>
      </c>
      <c r="M3202" s="79"/>
      <c r="N3202" s="79"/>
    </row>
    <row r="3203" spans="6:14" x14ac:dyDescent="0.25">
      <c r="F3203" s="78"/>
      <c r="G3203" s="78"/>
      <c r="H3203" s="78"/>
      <c r="I3203" s="78"/>
      <c r="J3203" s="78"/>
      <c r="K3203" s="78"/>
      <c r="L3203" s="78"/>
      <c r="M3203" s="79"/>
      <c r="N3203" s="79"/>
    </row>
    <row r="3204" spans="6:14" x14ac:dyDescent="0.25">
      <c r="F3204" s="76" t="s">
        <v>209</v>
      </c>
      <c r="G3204" s="77">
        <v>9160121</v>
      </c>
      <c r="H3204" s="78"/>
      <c r="I3204" s="78"/>
      <c r="J3204" s="76"/>
      <c r="K3204" s="76" t="s">
        <v>123</v>
      </c>
      <c r="L3204" s="78" t="s">
        <v>1883</v>
      </c>
      <c r="M3204" s="79"/>
      <c r="N3204" s="79"/>
    </row>
    <row r="3205" spans="6:14" x14ac:dyDescent="0.25">
      <c r="F3205" s="76" t="s">
        <v>211</v>
      </c>
      <c r="G3205" s="78" t="s">
        <v>1884</v>
      </c>
      <c r="H3205" s="78"/>
      <c r="I3205" s="78"/>
      <c r="J3205" s="76"/>
      <c r="K3205" s="76" t="s">
        <v>213</v>
      </c>
      <c r="L3205" s="78" t="s">
        <v>1885</v>
      </c>
      <c r="M3205" s="79"/>
      <c r="N3205" s="79"/>
    </row>
    <row r="3206" spans="6:14" x14ac:dyDescent="0.25">
      <c r="F3206" s="76" t="s">
        <v>215</v>
      </c>
      <c r="G3206" s="83" t="s">
        <v>1424</v>
      </c>
      <c r="H3206" s="78" t="s">
        <v>972</v>
      </c>
      <c r="I3206" s="78" t="s">
        <v>1886</v>
      </c>
      <c r="J3206" s="76" t="s">
        <v>218</v>
      </c>
      <c r="K3206" s="78"/>
      <c r="L3206" s="78" t="s">
        <v>1887</v>
      </c>
      <c r="M3206" s="79"/>
      <c r="N3206" s="79"/>
    </row>
    <row r="3207" spans="6:14" x14ac:dyDescent="0.25">
      <c r="F3207" s="76"/>
      <c r="G3207" s="83" t="s">
        <v>971</v>
      </c>
      <c r="H3207" s="78"/>
      <c r="I3207" s="78"/>
      <c r="J3207" s="76"/>
      <c r="K3207" s="76" t="s">
        <v>220</v>
      </c>
      <c r="L3207" s="78"/>
      <c r="M3207" s="79"/>
      <c r="N3207" s="79"/>
    </row>
    <row r="3208" spans="6:14" x14ac:dyDescent="0.25">
      <c r="F3208" s="76" t="s">
        <v>221</v>
      </c>
      <c r="G3208" s="78" t="s">
        <v>162</v>
      </c>
      <c r="H3208" s="78"/>
      <c r="I3208" s="78"/>
      <c r="J3208" s="76"/>
      <c r="K3208" s="76" t="s">
        <v>222</v>
      </c>
      <c r="L3208" s="78" t="s">
        <v>1888</v>
      </c>
      <c r="M3208" s="79"/>
      <c r="N3208" s="79"/>
    </row>
    <row r="3209" spans="6:14" x14ac:dyDescent="0.25">
      <c r="F3209" s="78"/>
      <c r="G3209" s="78"/>
      <c r="H3209" s="78"/>
      <c r="I3209" s="78"/>
      <c r="J3209" s="78"/>
      <c r="K3209" s="78"/>
      <c r="L3209" s="78"/>
      <c r="M3209" s="79"/>
      <c r="N3209" s="79"/>
    </row>
    <row r="3210" spans="6:14" x14ac:dyDescent="0.25">
      <c r="F3210" s="76" t="s">
        <v>209</v>
      </c>
      <c r="G3210" s="77">
        <v>9160221</v>
      </c>
      <c r="H3210" s="78"/>
      <c r="I3210" s="78"/>
      <c r="J3210" s="76"/>
      <c r="K3210" s="76" t="s">
        <v>123</v>
      </c>
      <c r="L3210" s="78" t="s">
        <v>1889</v>
      </c>
      <c r="M3210" s="79"/>
      <c r="N3210" s="79"/>
    </row>
    <row r="3211" spans="6:14" x14ac:dyDescent="0.25">
      <c r="F3211" s="76" t="s">
        <v>211</v>
      </c>
      <c r="G3211" s="78" t="s">
        <v>1890</v>
      </c>
      <c r="H3211" s="78"/>
      <c r="I3211" s="78"/>
      <c r="J3211" s="76"/>
      <c r="K3211" s="76" t="s">
        <v>213</v>
      </c>
      <c r="L3211" s="78" t="s">
        <v>1891</v>
      </c>
      <c r="M3211" s="79"/>
      <c r="N3211" s="79"/>
    </row>
    <row r="3212" spans="6:14" x14ac:dyDescent="0.25">
      <c r="F3212" s="76" t="s">
        <v>215</v>
      </c>
      <c r="G3212" s="78" t="s">
        <v>783</v>
      </c>
      <c r="H3212" s="78" t="s">
        <v>358</v>
      </c>
      <c r="I3212" s="80">
        <v>770290000</v>
      </c>
      <c r="J3212" s="76" t="s">
        <v>218</v>
      </c>
      <c r="K3212" s="78"/>
      <c r="L3212" s="78" t="s">
        <v>363</v>
      </c>
      <c r="M3212" s="79"/>
      <c r="N3212" s="79"/>
    </row>
    <row r="3213" spans="6:14" x14ac:dyDescent="0.25">
      <c r="F3213" s="76"/>
      <c r="G3213" s="78"/>
      <c r="H3213" s="78"/>
      <c r="I3213" s="78"/>
      <c r="J3213" s="76"/>
      <c r="K3213" s="76" t="s">
        <v>220</v>
      </c>
      <c r="L3213" s="78"/>
      <c r="M3213" s="79"/>
      <c r="N3213" s="79"/>
    </row>
    <row r="3214" spans="6:14" x14ac:dyDescent="0.25">
      <c r="F3214" s="76" t="s">
        <v>221</v>
      </c>
      <c r="G3214" s="78" t="s">
        <v>162</v>
      </c>
      <c r="H3214" s="78"/>
      <c r="I3214" s="78"/>
      <c r="J3214" s="76"/>
      <c r="K3214" s="76" t="s">
        <v>222</v>
      </c>
      <c r="L3214" s="78" t="s">
        <v>162</v>
      </c>
      <c r="M3214" s="79"/>
      <c r="N3214" s="79"/>
    </row>
    <row r="3215" spans="6:14" x14ac:dyDescent="0.25">
      <c r="F3215" s="78"/>
      <c r="G3215" s="78"/>
      <c r="H3215" s="78"/>
      <c r="I3215" s="78"/>
      <c r="J3215" s="78"/>
      <c r="K3215" s="78"/>
      <c r="L3215" s="78"/>
      <c r="M3215" s="79"/>
      <c r="N3215" s="79"/>
    </row>
    <row r="3216" spans="6:14" x14ac:dyDescent="0.25">
      <c r="F3216" s="78"/>
      <c r="G3216" s="78"/>
      <c r="H3216" s="78"/>
      <c r="I3216" s="78"/>
      <c r="J3216" s="81" t="s">
        <v>262</v>
      </c>
      <c r="K3216" s="82">
        <v>65</v>
      </c>
      <c r="L3216" s="81" t="s">
        <v>263</v>
      </c>
      <c r="M3216" s="79"/>
      <c r="N3216" s="79"/>
    </row>
    <row r="3217" spans="6:14" x14ac:dyDescent="0.25">
      <c r="F3217" s="78"/>
      <c r="G3217" s="78"/>
      <c r="H3217" s="78"/>
      <c r="I3217" s="78"/>
      <c r="J3217" s="78"/>
      <c r="K3217" s="78"/>
      <c r="L3217" s="78"/>
      <c r="M3217" s="79"/>
      <c r="N3217" s="79"/>
    </row>
    <row r="3218" spans="6:14" x14ac:dyDescent="0.25">
      <c r="F3218" s="76"/>
      <c r="G3218" s="76"/>
      <c r="H3218" s="76"/>
      <c r="I3218" s="78"/>
      <c r="J3218" s="78"/>
      <c r="K3218" s="78"/>
      <c r="L3218" s="78"/>
      <c r="M3218" s="79"/>
      <c r="N3218" s="79"/>
    </row>
    <row r="3219" spans="6:14" x14ac:dyDescent="0.25">
      <c r="F3219" s="78" t="s">
        <v>264</v>
      </c>
      <c r="G3219" s="78"/>
      <c r="H3219" s="78"/>
      <c r="I3219" s="78"/>
      <c r="J3219" s="78"/>
      <c r="K3219" s="78"/>
      <c r="L3219" s="78"/>
      <c r="M3219" s="79"/>
      <c r="N3219" s="79"/>
    </row>
    <row r="3220" spans="6:14" x14ac:dyDescent="0.25">
      <c r="F3220" s="78" t="s">
        <v>265</v>
      </c>
      <c r="G3220" s="78"/>
      <c r="H3220" s="78"/>
      <c r="I3220" s="78"/>
      <c r="J3220" s="78"/>
      <c r="K3220" s="78"/>
      <c r="L3220" s="78"/>
      <c r="M3220" s="79"/>
      <c r="N3220" s="79"/>
    </row>
    <row r="3221" spans="6:14" x14ac:dyDescent="0.25">
      <c r="F3221" s="78"/>
      <c r="G3221" s="78"/>
      <c r="H3221" s="78"/>
      <c r="I3221" s="78"/>
      <c r="J3221" s="78"/>
      <c r="K3221" s="78"/>
      <c r="L3221" s="78"/>
      <c r="M3221" s="79"/>
      <c r="N3221" s="79"/>
    </row>
    <row r="3222" spans="6:14" x14ac:dyDescent="0.25">
      <c r="F3222" s="76" t="s">
        <v>209</v>
      </c>
      <c r="G3222" s="77">
        <v>9160321</v>
      </c>
      <c r="H3222" s="78"/>
      <c r="I3222" s="78"/>
      <c r="J3222" s="76"/>
      <c r="K3222" s="76" t="s">
        <v>123</v>
      </c>
      <c r="L3222" s="78" t="s">
        <v>1892</v>
      </c>
      <c r="M3222" s="79"/>
      <c r="N3222" s="79"/>
    </row>
    <row r="3223" spans="6:14" x14ac:dyDescent="0.25">
      <c r="F3223" s="76" t="s">
        <v>211</v>
      </c>
      <c r="G3223" s="78" t="s">
        <v>1893</v>
      </c>
      <c r="H3223" s="78"/>
      <c r="I3223" s="78"/>
      <c r="J3223" s="76"/>
      <c r="K3223" s="76" t="s">
        <v>213</v>
      </c>
      <c r="L3223" s="78" t="s">
        <v>1894</v>
      </c>
      <c r="M3223" s="79"/>
      <c r="N3223" s="79"/>
    </row>
    <row r="3224" spans="6:14" x14ac:dyDescent="0.25">
      <c r="F3224" s="76" t="s">
        <v>215</v>
      </c>
      <c r="G3224" s="78" t="s">
        <v>1229</v>
      </c>
      <c r="H3224" s="78" t="s">
        <v>617</v>
      </c>
      <c r="I3224" s="80">
        <v>631666149</v>
      </c>
      <c r="J3224" s="76" t="s">
        <v>218</v>
      </c>
      <c r="K3224" s="78"/>
      <c r="L3224" s="78" t="s">
        <v>1895</v>
      </c>
      <c r="M3224" s="79"/>
      <c r="N3224" s="79"/>
    </row>
    <row r="3225" spans="6:14" x14ac:dyDescent="0.25">
      <c r="F3225" s="76"/>
      <c r="G3225" s="78"/>
      <c r="H3225" s="78"/>
      <c r="I3225" s="78"/>
      <c r="J3225" s="76"/>
      <c r="K3225" s="76" t="s">
        <v>220</v>
      </c>
      <c r="L3225" s="78"/>
      <c r="M3225" s="79"/>
      <c r="N3225" s="79"/>
    </row>
    <row r="3226" spans="6:14" x14ac:dyDescent="0.25">
      <c r="F3226" s="76" t="s">
        <v>221</v>
      </c>
      <c r="G3226" s="78" t="s">
        <v>162</v>
      </c>
      <c r="H3226" s="78"/>
      <c r="I3226" s="78"/>
      <c r="J3226" s="76"/>
      <c r="K3226" s="76" t="s">
        <v>222</v>
      </c>
      <c r="L3226" s="78" t="s">
        <v>1896</v>
      </c>
      <c r="M3226" s="79"/>
      <c r="N3226" s="79"/>
    </row>
    <row r="3227" spans="6:14" x14ac:dyDescent="0.25">
      <c r="F3227" s="78"/>
      <c r="G3227" s="78"/>
      <c r="H3227" s="78"/>
      <c r="I3227" s="78"/>
      <c r="J3227" s="78"/>
      <c r="K3227" s="78"/>
      <c r="L3227" s="78"/>
      <c r="M3227" s="79"/>
      <c r="N3227" s="79"/>
    </row>
    <row r="3228" spans="6:14" x14ac:dyDescent="0.25">
      <c r="F3228" s="76" t="s">
        <v>209</v>
      </c>
      <c r="G3228" s="77">
        <v>9160421</v>
      </c>
      <c r="H3228" s="78"/>
      <c r="I3228" s="78"/>
      <c r="J3228" s="76"/>
      <c r="K3228" s="76" t="s">
        <v>123</v>
      </c>
      <c r="L3228" s="78" t="s">
        <v>1897</v>
      </c>
      <c r="M3228" s="79"/>
      <c r="N3228" s="79"/>
    </row>
    <row r="3229" spans="6:14" x14ac:dyDescent="0.25">
      <c r="F3229" s="76" t="s">
        <v>211</v>
      </c>
      <c r="G3229" s="78" t="s">
        <v>1898</v>
      </c>
      <c r="H3229" s="78"/>
      <c r="I3229" s="78"/>
      <c r="J3229" s="76"/>
      <c r="K3229" s="76" t="s">
        <v>213</v>
      </c>
      <c r="L3229" s="78" t="s">
        <v>1899</v>
      </c>
      <c r="M3229" s="79"/>
      <c r="N3229" s="79"/>
    </row>
    <row r="3230" spans="6:14" x14ac:dyDescent="0.25">
      <c r="F3230" s="76" t="s">
        <v>215</v>
      </c>
      <c r="G3230" s="78" t="s">
        <v>1900</v>
      </c>
      <c r="H3230" s="78" t="s">
        <v>617</v>
      </c>
      <c r="I3230" s="80">
        <v>640850612</v>
      </c>
      <c r="J3230" s="76" t="s">
        <v>218</v>
      </c>
      <c r="K3230" s="78"/>
      <c r="L3230" s="78" t="s">
        <v>1901</v>
      </c>
      <c r="M3230" s="79"/>
      <c r="N3230" s="79"/>
    </row>
    <row r="3231" spans="6:14" x14ac:dyDescent="0.25">
      <c r="F3231" s="76"/>
      <c r="G3231" s="78"/>
      <c r="H3231" s="78"/>
      <c r="I3231" s="78"/>
      <c r="J3231" s="76"/>
      <c r="K3231" s="76" t="s">
        <v>220</v>
      </c>
      <c r="L3231" s="78"/>
      <c r="M3231" s="79"/>
      <c r="N3231" s="79"/>
    </row>
    <row r="3232" spans="6:14" x14ac:dyDescent="0.25">
      <c r="F3232" s="76" t="s">
        <v>221</v>
      </c>
      <c r="G3232" s="78" t="s">
        <v>162</v>
      </c>
      <c r="H3232" s="78"/>
      <c r="I3232" s="78"/>
      <c r="J3232" s="76"/>
      <c r="K3232" s="76" t="s">
        <v>222</v>
      </c>
      <c r="L3232" s="78" t="s">
        <v>1902</v>
      </c>
      <c r="M3232" s="79"/>
      <c r="N3232" s="79"/>
    </row>
    <row r="3233" spans="6:14" x14ac:dyDescent="0.25">
      <c r="F3233" s="78"/>
      <c r="G3233" s="78"/>
      <c r="H3233" s="78"/>
      <c r="I3233" s="78"/>
      <c r="J3233" s="78"/>
      <c r="K3233" s="78"/>
      <c r="L3233" s="78"/>
      <c r="M3233" s="79"/>
      <c r="N3233" s="79"/>
    </row>
    <row r="3234" spans="6:14" x14ac:dyDescent="0.25">
      <c r="F3234" s="76" t="s">
        <v>209</v>
      </c>
      <c r="G3234" s="77">
        <v>9160521</v>
      </c>
      <c r="H3234" s="78"/>
      <c r="I3234" s="78"/>
      <c r="J3234" s="76"/>
      <c r="K3234" s="76" t="s">
        <v>123</v>
      </c>
      <c r="L3234" s="78" t="s">
        <v>1903</v>
      </c>
      <c r="M3234" s="79"/>
      <c r="N3234" s="79"/>
    </row>
    <row r="3235" spans="6:14" x14ac:dyDescent="0.25">
      <c r="F3235" s="76" t="s">
        <v>211</v>
      </c>
      <c r="G3235" s="78" t="s">
        <v>1904</v>
      </c>
      <c r="H3235" s="78"/>
      <c r="I3235" s="78"/>
      <c r="J3235" s="76"/>
      <c r="K3235" s="76" t="s">
        <v>213</v>
      </c>
      <c r="L3235" s="78" t="s">
        <v>1905</v>
      </c>
      <c r="M3235" s="79"/>
      <c r="N3235" s="79"/>
    </row>
    <row r="3236" spans="6:14" x14ac:dyDescent="0.25">
      <c r="F3236" s="76" t="s">
        <v>215</v>
      </c>
      <c r="G3236" s="78" t="s">
        <v>1906</v>
      </c>
      <c r="H3236" s="78" t="s">
        <v>1320</v>
      </c>
      <c r="I3236" s="80">
        <v>379500923</v>
      </c>
      <c r="J3236" s="76" t="s">
        <v>218</v>
      </c>
      <c r="K3236" s="78"/>
      <c r="L3236" s="78" t="s">
        <v>1907</v>
      </c>
      <c r="M3236" s="79"/>
      <c r="N3236" s="79"/>
    </row>
    <row r="3237" spans="6:14" x14ac:dyDescent="0.25">
      <c r="F3237" s="76"/>
      <c r="G3237" s="78"/>
      <c r="H3237" s="78"/>
      <c r="I3237" s="78"/>
      <c r="J3237" s="76"/>
      <c r="K3237" s="76" t="s">
        <v>220</v>
      </c>
      <c r="L3237" s="78"/>
      <c r="M3237" s="79"/>
      <c r="N3237" s="79"/>
    </row>
    <row r="3238" spans="6:14" x14ac:dyDescent="0.25">
      <c r="F3238" s="76" t="s">
        <v>221</v>
      </c>
      <c r="G3238" s="78" t="s">
        <v>162</v>
      </c>
      <c r="H3238" s="78"/>
      <c r="I3238" s="78"/>
      <c r="J3238" s="76"/>
      <c r="K3238" s="76" t="s">
        <v>222</v>
      </c>
      <c r="L3238" s="78" t="s">
        <v>1908</v>
      </c>
      <c r="M3238" s="79"/>
      <c r="N3238" s="79"/>
    </row>
    <row r="3239" spans="6:14" x14ac:dyDescent="0.25">
      <c r="F3239" s="78"/>
      <c r="G3239" s="78"/>
      <c r="H3239" s="78"/>
      <c r="I3239" s="78"/>
      <c r="J3239" s="78"/>
      <c r="K3239" s="78"/>
      <c r="L3239" s="78"/>
      <c r="M3239" s="79"/>
      <c r="N3239" s="79"/>
    </row>
    <row r="3240" spans="6:14" x14ac:dyDescent="0.25">
      <c r="F3240" s="76" t="s">
        <v>209</v>
      </c>
      <c r="G3240" s="77">
        <v>9161121</v>
      </c>
      <c r="H3240" s="78"/>
      <c r="I3240" s="78"/>
      <c r="J3240" s="76"/>
      <c r="K3240" s="76" t="s">
        <v>123</v>
      </c>
      <c r="L3240" s="78" t="s">
        <v>1909</v>
      </c>
      <c r="M3240" s="79"/>
      <c r="N3240" s="79"/>
    </row>
    <row r="3241" spans="6:14" x14ac:dyDescent="0.25">
      <c r="F3241" s="76" t="s">
        <v>211</v>
      </c>
      <c r="G3241" s="78" t="s">
        <v>1027</v>
      </c>
      <c r="H3241" s="78"/>
      <c r="I3241" s="78"/>
      <c r="J3241" s="76"/>
      <c r="K3241" s="76" t="s">
        <v>213</v>
      </c>
      <c r="L3241" s="78" t="s">
        <v>637</v>
      </c>
      <c r="M3241" s="79"/>
      <c r="N3241" s="79"/>
    </row>
    <row r="3242" spans="6:14" x14ac:dyDescent="0.25">
      <c r="F3242" s="76" t="s">
        <v>215</v>
      </c>
      <c r="G3242" s="78" t="s">
        <v>638</v>
      </c>
      <c r="H3242" s="78" t="s">
        <v>639</v>
      </c>
      <c r="I3242" s="80">
        <v>891346245</v>
      </c>
      <c r="J3242" s="76" t="s">
        <v>218</v>
      </c>
      <c r="K3242" s="78"/>
      <c r="L3242" s="78" t="s">
        <v>640</v>
      </c>
      <c r="M3242" s="79"/>
      <c r="N3242" s="79"/>
    </row>
    <row r="3243" spans="6:14" x14ac:dyDescent="0.25">
      <c r="F3243" s="76"/>
      <c r="G3243" s="78"/>
      <c r="H3243" s="78"/>
      <c r="I3243" s="78"/>
      <c r="J3243" s="76"/>
      <c r="K3243" s="76" t="s">
        <v>220</v>
      </c>
      <c r="L3243" s="78"/>
      <c r="M3243" s="79"/>
      <c r="N3243" s="79"/>
    </row>
    <row r="3244" spans="6:14" x14ac:dyDescent="0.25">
      <c r="F3244" s="76" t="s">
        <v>221</v>
      </c>
      <c r="G3244" s="78" t="s">
        <v>162</v>
      </c>
      <c r="H3244" s="78"/>
      <c r="I3244" s="78"/>
      <c r="J3244" s="76"/>
      <c r="K3244" s="76" t="s">
        <v>222</v>
      </c>
      <c r="L3244" s="78" t="s">
        <v>651</v>
      </c>
      <c r="M3244" s="79"/>
      <c r="N3244" s="79"/>
    </row>
    <row r="3245" spans="6:14" x14ac:dyDescent="0.25">
      <c r="F3245" s="78"/>
      <c r="G3245" s="78"/>
      <c r="H3245" s="78"/>
      <c r="I3245" s="78"/>
      <c r="J3245" s="78"/>
      <c r="K3245" s="78"/>
      <c r="L3245" s="78"/>
      <c r="M3245" s="79"/>
      <c r="N3245" s="79"/>
    </row>
    <row r="3246" spans="6:14" x14ac:dyDescent="0.25">
      <c r="F3246" s="76" t="s">
        <v>209</v>
      </c>
      <c r="G3246" s="77">
        <v>9161221</v>
      </c>
      <c r="H3246" s="78"/>
      <c r="I3246" s="78"/>
      <c r="J3246" s="76"/>
      <c r="K3246" s="76" t="s">
        <v>123</v>
      </c>
      <c r="L3246" s="78" t="s">
        <v>1910</v>
      </c>
      <c r="M3246" s="79"/>
      <c r="N3246" s="79"/>
    </row>
    <row r="3247" spans="6:14" x14ac:dyDescent="0.25">
      <c r="F3247" s="76" t="s">
        <v>211</v>
      </c>
      <c r="G3247" s="78" t="s">
        <v>1850</v>
      </c>
      <c r="H3247" s="78"/>
      <c r="I3247" s="78"/>
      <c r="J3247" s="76"/>
      <c r="K3247" s="76" t="s">
        <v>213</v>
      </c>
      <c r="L3247" s="78" t="s">
        <v>637</v>
      </c>
      <c r="M3247" s="79"/>
      <c r="N3247" s="79"/>
    </row>
    <row r="3248" spans="6:14" x14ac:dyDescent="0.25">
      <c r="F3248" s="76" t="s">
        <v>215</v>
      </c>
      <c r="G3248" s="78" t="s">
        <v>638</v>
      </c>
      <c r="H3248" s="78" t="s">
        <v>639</v>
      </c>
      <c r="I3248" s="80">
        <v>891346245</v>
      </c>
      <c r="J3248" s="76" t="s">
        <v>218</v>
      </c>
      <c r="K3248" s="78"/>
      <c r="L3248" s="78" t="s">
        <v>640</v>
      </c>
      <c r="M3248" s="79"/>
      <c r="N3248" s="79"/>
    </row>
    <row r="3249" spans="6:14" x14ac:dyDescent="0.25">
      <c r="F3249" s="76"/>
      <c r="G3249" s="78"/>
      <c r="H3249" s="78"/>
      <c r="I3249" s="78"/>
      <c r="J3249" s="76"/>
      <c r="K3249" s="76" t="s">
        <v>220</v>
      </c>
      <c r="L3249" s="78"/>
      <c r="M3249" s="79"/>
      <c r="N3249" s="79"/>
    </row>
    <row r="3250" spans="6:14" x14ac:dyDescent="0.25">
      <c r="F3250" s="76" t="s">
        <v>221</v>
      </c>
      <c r="G3250" s="78" t="s">
        <v>162</v>
      </c>
      <c r="H3250" s="78"/>
      <c r="I3250" s="78"/>
      <c r="J3250" s="76"/>
      <c r="K3250" s="76" t="s">
        <v>222</v>
      </c>
      <c r="L3250" s="78" t="s">
        <v>651</v>
      </c>
      <c r="M3250" s="79"/>
      <c r="N3250" s="79"/>
    </row>
    <row r="3251" spans="6:14" x14ac:dyDescent="0.25">
      <c r="F3251" s="78"/>
      <c r="G3251" s="78"/>
      <c r="H3251" s="78"/>
      <c r="I3251" s="78"/>
      <c r="J3251" s="78"/>
      <c r="K3251" s="78"/>
      <c r="L3251" s="78"/>
      <c r="M3251" s="79"/>
      <c r="N3251" s="79"/>
    </row>
    <row r="3252" spans="6:14" x14ac:dyDescent="0.25">
      <c r="F3252" s="76" t="s">
        <v>209</v>
      </c>
      <c r="G3252" s="77">
        <v>9161321</v>
      </c>
      <c r="H3252" s="78"/>
      <c r="I3252" s="78"/>
      <c r="J3252" s="76"/>
      <c r="K3252" s="76" t="s">
        <v>123</v>
      </c>
      <c r="L3252" s="78" t="s">
        <v>1911</v>
      </c>
      <c r="M3252" s="79"/>
      <c r="N3252" s="79"/>
    </row>
    <row r="3253" spans="6:14" x14ac:dyDescent="0.25">
      <c r="F3253" s="76" t="s">
        <v>211</v>
      </c>
      <c r="G3253" s="78" t="s">
        <v>1850</v>
      </c>
      <c r="H3253" s="78"/>
      <c r="I3253" s="78"/>
      <c r="J3253" s="76"/>
      <c r="K3253" s="76" t="s">
        <v>213</v>
      </c>
      <c r="L3253" s="78" t="s">
        <v>637</v>
      </c>
      <c r="M3253" s="79"/>
      <c r="N3253" s="79"/>
    </row>
    <row r="3254" spans="6:14" x14ac:dyDescent="0.25">
      <c r="F3254" s="76" t="s">
        <v>215</v>
      </c>
      <c r="G3254" s="78" t="s">
        <v>638</v>
      </c>
      <c r="H3254" s="78" t="s">
        <v>639</v>
      </c>
      <c r="I3254" s="80">
        <v>891346245</v>
      </c>
      <c r="J3254" s="76" t="s">
        <v>218</v>
      </c>
      <c r="K3254" s="78"/>
      <c r="L3254" s="78" t="s">
        <v>640</v>
      </c>
      <c r="M3254" s="79"/>
      <c r="N3254" s="79"/>
    </row>
    <row r="3255" spans="6:14" x14ac:dyDescent="0.25">
      <c r="F3255" s="76"/>
      <c r="G3255" s="78"/>
      <c r="H3255" s="78"/>
      <c r="I3255" s="78"/>
      <c r="J3255" s="76"/>
      <c r="K3255" s="76" t="s">
        <v>220</v>
      </c>
      <c r="L3255" s="78"/>
      <c r="M3255" s="79"/>
      <c r="N3255" s="79"/>
    </row>
    <row r="3256" spans="6:14" x14ac:dyDescent="0.25">
      <c r="F3256" s="76" t="s">
        <v>221</v>
      </c>
      <c r="G3256" s="78" t="s">
        <v>162</v>
      </c>
      <c r="H3256" s="78"/>
      <c r="I3256" s="78"/>
      <c r="J3256" s="76"/>
      <c r="K3256" s="76" t="s">
        <v>222</v>
      </c>
      <c r="L3256" s="78" t="s">
        <v>651</v>
      </c>
      <c r="M3256" s="79"/>
      <c r="N3256" s="79"/>
    </row>
    <row r="3257" spans="6:14" x14ac:dyDescent="0.25">
      <c r="F3257" s="78"/>
      <c r="G3257" s="78"/>
      <c r="H3257" s="78"/>
      <c r="I3257" s="78"/>
      <c r="J3257" s="78"/>
      <c r="K3257" s="78"/>
      <c r="L3257" s="78"/>
      <c r="M3257" s="79"/>
      <c r="N3257" s="79"/>
    </row>
    <row r="3258" spans="6:14" x14ac:dyDescent="0.25">
      <c r="F3258" s="76" t="s">
        <v>209</v>
      </c>
      <c r="G3258" s="77">
        <v>9161621</v>
      </c>
      <c r="H3258" s="78"/>
      <c r="I3258" s="78"/>
      <c r="J3258" s="76"/>
      <c r="K3258" s="76" t="s">
        <v>123</v>
      </c>
      <c r="L3258" s="78" t="s">
        <v>1912</v>
      </c>
      <c r="M3258" s="79"/>
      <c r="N3258" s="79"/>
    </row>
    <row r="3259" spans="6:14" x14ac:dyDescent="0.25">
      <c r="F3259" s="76" t="s">
        <v>211</v>
      </c>
      <c r="G3259" s="78" t="s">
        <v>1913</v>
      </c>
      <c r="H3259" s="78"/>
      <c r="I3259" s="78"/>
      <c r="J3259" s="76"/>
      <c r="K3259" s="76" t="s">
        <v>213</v>
      </c>
      <c r="L3259" s="78" t="s">
        <v>654</v>
      </c>
      <c r="M3259" s="79"/>
      <c r="N3259" s="79"/>
    </row>
    <row r="3260" spans="6:14" x14ac:dyDescent="0.25">
      <c r="F3260" s="76" t="s">
        <v>215</v>
      </c>
      <c r="G3260" s="83" t="s">
        <v>655</v>
      </c>
      <c r="H3260" s="78" t="s">
        <v>646</v>
      </c>
      <c r="I3260" s="80">
        <v>601732206</v>
      </c>
      <c r="J3260" s="76" t="s">
        <v>218</v>
      </c>
      <c r="K3260" s="78"/>
      <c r="L3260" s="78" t="s">
        <v>1914</v>
      </c>
      <c r="M3260" s="79"/>
      <c r="N3260" s="79"/>
    </row>
    <row r="3261" spans="6:14" x14ac:dyDescent="0.25">
      <c r="F3261" s="76"/>
      <c r="G3261" s="83" t="s">
        <v>657</v>
      </c>
      <c r="H3261" s="78"/>
      <c r="I3261" s="78"/>
      <c r="J3261" s="76"/>
      <c r="K3261" s="76" t="s">
        <v>220</v>
      </c>
      <c r="L3261" s="78"/>
      <c r="M3261" s="79"/>
      <c r="N3261" s="79"/>
    </row>
    <row r="3262" spans="6:14" x14ac:dyDescent="0.25">
      <c r="F3262" s="76" t="s">
        <v>221</v>
      </c>
      <c r="G3262" s="78" t="s">
        <v>162</v>
      </c>
      <c r="H3262" s="78"/>
      <c r="I3262" s="78"/>
      <c r="J3262" s="76"/>
      <c r="K3262" s="76" t="s">
        <v>222</v>
      </c>
      <c r="L3262" s="78" t="s">
        <v>1915</v>
      </c>
      <c r="M3262" s="79"/>
      <c r="N3262" s="79"/>
    </row>
    <row r="3263" spans="6:14" x14ac:dyDescent="0.25">
      <c r="F3263" s="78"/>
      <c r="G3263" s="78"/>
      <c r="H3263" s="78"/>
      <c r="I3263" s="78"/>
      <c r="J3263" s="78"/>
      <c r="K3263" s="78"/>
      <c r="L3263" s="78"/>
      <c r="M3263" s="79"/>
      <c r="N3263" s="79"/>
    </row>
    <row r="3264" spans="6:14" x14ac:dyDescent="0.25">
      <c r="F3264" s="78"/>
      <c r="G3264" s="78"/>
      <c r="H3264" s="78"/>
      <c r="I3264" s="78"/>
      <c r="J3264" s="81" t="s">
        <v>262</v>
      </c>
      <c r="K3264" s="82">
        <v>66</v>
      </c>
      <c r="L3264" s="81" t="s">
        <v>263</v>
      </c>
      <c r="M3264" s="79"/>
      <c r="N3264" s="79"/>
    </row>
    <row r="3265" spans="6:14" x14ac:dyDescent="0.25">
      <c r="F3265" s="78"/>
      <c r="G3265" s="78"/>
      <c r="H3265" s="78"/>
      <c r="I3265" s="78"/>
      <c r="J3265" s="78"/>
      <c r="K3265" s="78"/>
      <c r="L3265" s="78"/>
      <c r="M3265" s="79"/>
      <c r="N3265" s="79"/>
    </row>
    <row r="3266" spans="6:14" x14ac:dyDescent="0.25">
      <c r="F3266" s="76"/>
      <c r="G3266" s="76"/>
      <c r="H3266" s="76"/>
      <c r="I3266" s="78"/>
      <c r="J3266" s="78"/>
      <c r="K3266" s="78"/>
      <c r="L3266" s="78"/>
      <c r="M3266" s="79"/>
      <c r="N3266" s="79"/>
    </row>
    <row r="3267" spans="6:14" x14ac:dyDescent="0.25">
      <c r="F3267" s="78" t="s">
        <v>264</v>
      </c>
      <c r="G3267" s="78"/>
      <c r="H3267" s="78"/>
      <c r="I3267" s="78"/>
      <c r="J3267" s="78"/>
      <c r="K3267" s="78"/>
      <c r="L3267" s="78"/>
      <c r="M3267" s="79"/>
      <c r="N3267" s="79"/>
    </row>
    <row r="3268" spans="6:14" x14ac:dyDescent="0.25">
      <c r="F3268" s="78" t="s">
        <v>265</v>
      </c>
      <c r="G3268" s="78"/>
      <c r="H3268" s="78"/>
      <c r="I3268" s="78"/>
      <c r="J3268" s="78"/>
      <c r="K3268" s="78"/>
      <c r="L3268" s="78"/>
      <c r="M3268" s="79"/>
      <c r="N3268" s="79"/>
    </row>
    <row r="3269" spans="6:14" x14ac:dyDescent="0.25">
      <c r="F3269" s="78"/>
      <c r="G3269" s="78"/>
      <c r="H3269" s="78"/>
      <c r="I3269" s="78"/>
      <c r="J3269" s="78"/>
      <c r="K3269" s="78"/>
      <c r="L3269" s="78"/>
      <c r="M3269" s="79"/>
      <c r="N3269" s="79"/>
    </row>
    <row r="3270" spans="6:14" x14ac:dyDescent="0.25">
      <c r="F3270" s="76" t="s">
        <v>209</v>
      </c>
      <c r="G3270" s="77">
        <v>9161721</v>
      </c>
      <c r="H3270" s="78"/>
      <c r="I3270" s="78"/>
      <c r="J3270" s="76"/>
      <c r="K3270" s="76" t="s">
        <v>123</v>
      </c>
      <c r="L3270" s="78" t="s">
        <v>1916</v>
      </c>
      <c r="M3270" s="79"/>
      <c r="N3270" s="79"/>
    </row>
    <row r="3271" spans="6:14" x14ac:dyDescent="0.25">
      <c r="F3271" s="76" t="s">
        <v>211</v>
      </c>
      <c r="G3271" s="78" t="s">
        <v>1917</v>
      </c>
      <c r="H3271" s="78"/>
      <c r="I3271" s="78"/>
      <c r="J3271" s="76"/>
      <c r="K3271" s="76" t="s">
        <v>213</v>
      </c>
      <c r="L3271" s="78" t="s">
        <v>1918</v>
      </c>
      <c r="M3271" s="79"/>
      <c r="N3271" s="79"/>
    </row>
    <row r="3272" spans="6:14" x14ac:dyDescent="0.25">
      <c r="F3272" s="76" t="s">
        <v>215</v>
      </c>
      <c r="G3272" s="78" t="s">
        <v>1919</v>
      </c>
      <c r="H3272" s="78" t="s">
        <v>1220</v>
      </c>
      <c r="I3272" s="78" t="s">
        <v>1920</v>
      </c>
      <c r="J3272" s="76" t="s">
        <v>218</v>
      </c>
      <c r="K3272" s="78"/>
      <c r="L3272" s="78" t="s">
        <v>1921</v>
      </c>
      <c r="M3272" s="79"/>
      <c r="N3272" s="79"/>
    </row>
    <row r="3273" spans="6:14" x14ac:dyDescent="0.25">
      <c r="F3273" s="76"/>
      <c r="G3273" s="78"/>
      <c r="H3273" s="78"/>
      <c r="I3273" s="78"/>
      <c r="J3273" s="76"/>
      <c r="K3273" s="76" t="s">
        <v>220</v>
      </c>
      <c r="L3273" s="78"/>
      <c r="M3273" s="79"/>
      <c r="N3273" s="79"/>
    </row>
    <row r="3274" spans="6:14" x14ac:dyDescent="0.25">
      <c r="F3274" s="76" t="s">
        <v>221</v>
      </c>
      <c r="G3274" s="78" t="s">
        <v>162</v>
      </c>
      <c r="H3274" s="78"/>
      <c r="I3274" s="78"/>
      <c r="J3274" s="76"/>
      <c r="K3274" s="76" t="s">
        <v>222</v>
      </c>
      <c r="L3274" s="78" t="s">
        <v>1922</v>
      </c>
      <c r="M3274" s="79"/>
      <c r="N3274" s="79"/>
    </row>
    <row r="3275" spans="6:14" x14ac:dyDescent="0.25">
      <c r="F3275" s="78"/>
      <c r="G3275" s="78"/>
      <c r="H3275" s="78"/>
      <c r="I3275" s="78"/>
      <c r="J3275" s="78"/>
      <c r="K3275" s="78"/>
      <c r="L3275" s="78"/>
      <c r="M3275" s="79"/>
      <c r="N3275" s="79"/>
    </row>
    <row r="3276" spans="6:14" x14ac:dyDescent="0.25">
      <c r="F3276" s="76" t="s">
        <v>209</v>
      </c>
      <c r="G3276" s="77">
        <v>9161821</v>
      </c>
      <c r="H3276" s="78"/>
      <c r="I3276" s="78"/>
      <c r="J3276" s="76"/>
      <c r="K3276" s="76" t="s">
        <v>123</v>
      </c>
      <c r="L3276" s="78" t="s">
        <v>1923</v>
      </c>
      <c r="M3276" s="79"/>
      <c r="N3276" s="79"/>
    </row>
    <row r="3277" spans="6:14" x14ac:dyDescent="0.25">
      <c r="F3277" s="76" t="s">
        <v>211</v>
      </c>
      <c r="G3277" s="78" t="s">
        <v>355</v>
      </c>
      <c r="H3277" s="78"/>
      <c r="I3277" s="78"/>
      <c r="J3277" s="76"/>
      <c r="K3277" s="76" t="s">
        <v>213</v>
      </c>
      <c r="L3277" s="78" t="s">
        <v>356</v>
      </c>
      <c r="M3277" s="79"/>
      <c r="N3277" s="79"/>
    </row>
    <row r="3278" spans="6:14" x14ac:dyDescent="0.25">
      <c r="F3278" s="76" t="s">
        <v>215</v>
      </c>
      <c r="G3278" s="78" t="s">
        <v>357</v>
      </c>
      <c r="H3278" s="78" t="s">
        <v>358</v>
      </c>
      <c r="I3278" s="80">
        <v>750012629</v>
      </c>
      <c r="J3278" s="76" t="s">
        <v>218</v>
      </c>
      <c r="K3278" s="78"/>
      <c r="L3278" s="78" t="s">
        <v>363</v>
      </c>
      <c r="M3278" s="79"/>
      <c r="N3278" s="79"/>
    </row>
    <row r="3279" spans="6:14" x14ac:dyDescent="0.25">
      <c r="F3279" s="76"/>
      <c r="G3279" s="78"/>
      <c r="H3279" s="78"/>
      <c r="I3279" s="78"/>
      <c r="J3279" s="76"/>
      <c r="K3279" s="76" t="s">
        <v>220</v>
      </c>
      <c r="L3279" s="78"/>
      <c r="M3279" s="79"/>
      <c r="N3279" s="79"/>
    </row>
    <row r="3280" spans="6:14" x14ac:dyDescent="0.25">
      <c r="F3280" s="76" t="s">
        <v>221</v>
      </c>
      <c r="G3280" s="78" t="s">
        <v>162</v>
      </c>
      <c r="H3280" s="78"/>
      <c r="I3280" s="78"/>
      <c r="J3280" s="76"/>
      <c r="K3280" s="76" t="s">
        <v>222</v>
      </c>
      <c r="L3280" s="78" t="s">
        <v>162</v>
      </c>
      <c r="M3280" s="79"/>
      <c r="N3280" s="79"/>
    </row>
    <row r="3281" spans="6:14" x14ac:dyDescent="0.25">
      <c r="F3281" s="78"/>
      <c r="G3281" s="78"/>
      <c r="H3281" s="78"/>
      <c r="I3281" s="78"/>
      <c r="J3281" s="78"/>
      <c r="K3281" s="78"/>
      <c r="L3281" s="78"/>
      <c r="M3281" s="79"/>
      <c r="N3281" s="79"/>
    </row>
    <row r="3282" spans="6:14" x14ac:dyDescent="0.25">
      <c r="F3282" s="76" t="s">
        <v>209</v>
      </c>
      <c r="G3282" s="77">
        <v>9161921</v>
      </c>
      <c r="H3282" s="78"/>
      <c r="I3282" s="78"/>
      <c r="J3282" s="76"/>
      <c r="K3282" s="76" t="s">
        <v>123</v>
      </c>
      <c r="L3282" s="78" t="s">
        <v>1924</v>
      </c>
      <c r="M3282" s="79"/>
      <c r="N3282" s="79"/>
    </row>
    <row r="3283" spans="6:14" x14ac:dyDescent="0.25">
      <c r="F3283" s="76" t="s">
        <v>211</v>
      </c>
      <c r="G3283" s="78" t="s">
        <v>1441</v>
      </c>
      <c r="H3283" s="78"/>
      <c r="I3283" s="78"/>
      <c r="J3283" s="76"/>
      <c r="K3283" s="76" t="s">
        <v>213</v>
      </c>
      <c r="L3283" s="78" t="s">
        <v>1925</v>
      </c>
      <c r="M3283" s="79"/>
      <c r="N3283" s="79"/>
    </row>
    <row r="3284" spans="6:14" x14ac:dyDescent="0.25">
      <c r="F3284" s="76" t="s">
        <v>215</v>
      </c>
      <c r="G3284" s="78" t="s">
        <v>1443</v>
      </c>
      <c r="H3284" s="78" t="s">
        <v>1020</v>
      </c>
      <c r="I3284" s="78" t="s">
        <v>1444</v>
      </c>
      <c r="J3284" s="76" t="s">
        <v>218</v>
      </c>
      <c r="K3284" s="78"/>
      <c r="L3284" s="78" t="s">
        <v>1445</v>
      </c>
      <c r="M3284" s="79"/>
      <c r="N3284" s="79"/>
    </row>
    <row r="3285" spans="6:14" x14ac:dyDescent="0.25">
      <c r="F3285" s="76"/>
      <c r="G3285" s="78"/>
      <c r="H3285" s="78"/>
      <c r="I3285" s="78"/>
      <c r="J3285" s="76"/>
      <c r="K3285" s="76" t="s">
        <v>220</v>
      </c>
      <c r="L3285" s="78"/>
      <c r="M3285" s="79"/>
      <c r="N3285" s="79"/>
    </row>
    <row r="3286" spans="6:14" x14ac:dyDescent="0.25">
      <c r="F3286" s="76" t="s">
        <v>221</v>
      </c>
      <c r="G3286" s="78" t="s">
        <v>162</v>
      </c>
      <c r="H3286" s="78"/>
      <c r="I3286" s="78"/>
      <c r="J3286" s="76"/>
      <c r="K3286" s="76" t="s">
        <v>222</v>
      </c>
      <c r="L3286" s="78" t="s">
        <v>1446</v>
      </c>
      <c r="M3286" s="79"/>
      <c r="N3286" s="79"/>
    </row>
    <row r="3287" spans="6:14" x14ac:dyDescent="0.25">
      <c r="F3287" s="78"/>
      <c r="G3287" s="78"/>
      <c r="H3287" s="78"/>
      <c r="I3287" s="78"/>
      <c r="J3287" s="78"/>
      <c r="K3287" s="78"/>
      <c r="L3287" s="78"/>
      <c r="M3287" s="79"/>
      <c r="N3287" s="79"/>
    </row>
    <row r="3288" spans="6:14" x14ac:dyDescent="0.25">
      <c r="F3288" s="76" t="s">
        <v>209</v>
      </c>
      <c r="G3288" s="77">
        <v>9162021</v>
      </c>
      <c r="H3288" s="78"/>
      <c r="I3288" s="78"/>
      <c r="J3288" s="76"/>
      <c r="K3288" s="76" t="s">
        <v>123</v>
      </c>
      <c r="L3288" s="78" t="s">
        <v>1926</v>
      </c>
      <c r="M3288" s="79"/>
      <c r="N3288" s="79"/>
    </row>
    <row r="3289" spans="6:14" x14ac:dyDescent="0.25">
      <c r="F3289" s="76" t="s">
        <v>211</v>
      </c>
      <c r="G3289" s="78" t="s">
        <v>1927</v>
      </c>
      <c r="H3289" s="78"/>
      <c r="I3289" s="78"/>
      <c r="J3289" s="76"/>
      <c r="K3289" s="76" t="s">
        <v>213</v>
      </c>
      <c r="L3289" s="78" t="s">
        <v>1618</v>
      </c>
      <c r="M3289" s="79"/>
      <c r="N3289" s="79"/>
    </row>
    <row r="3290" spans="6:14" x14ac:dyDescent="0.25">
      <c r="F3290" s="76" t="s">
        <v>215</v>
      </c>
      <c r="G3290" s="78" t="s">
        <v>560</v>
      </c>
      <c r="H3290" s="78" t="s">
        <v>358</v>
      </c>
      <c r="I3290" s="80">
        <v>787670220</v>
      </c>
      <c r="J3290" s="76" t="s">
        <v>218</v>
      </c>
      <c r="K3290" s="78"/>
      <c r="L3290" s="78" t="s">
        <v>1619</v>
      </c>
      <c r="M3290" s="79"/>
      <c r="N3290" s="79"/>
    </row>
    <row r="3291" spans="6:14" x14ac:dyDescent="0.25">
      <c r="F3291" s="76"/>
      <c r="G3291" s="78"/>
      <c r="H3291" s="78"/>
      <c r="I3291" s="78"/>
      <c r="J3291" s="76"/>
      <c r="K3291" s="76" t="s">
        <v>220</v>
      </c>
      <c r="L3291" s="78"/>
      <c r="M3291" s="79"/>
      <c r="N3291" s="79"/>
    </row>
    <row r="3292" spans="6:14" x14ac:dyDescent="0.25">
      <c r="F3292" s="76" t="s">
        <v>221</v>
      </c>
      <c r="G3292" s="78" t="s">
        <v>162</v>
      </c>
      <c r="H3292" s="78"/>
      <c r="I3292" s="78"/>
      <c r="J3292" s="76"/>
      <c r="K3292" s="76" t="s">
        <v>222</v>
      </c>
      <c r="L3292" s="78" t="s">
        <v>1620</v>
      </c>
      <c r="M3292" s="79"/>
      <c r="N3292" s="79"/>
    </row>
    <row r="3293" spans="6:14" x14ac:dyDescent="0.25">
      <c r="F3293" s="78"/>
      <c r="G3293" s="78"/>
      <c r="H3293" s="78"/>
      <c r="I3293" s="78"/>
      <c r="J3293" s="78"/>
      <c r="K3293" s="78"/>
      <c r="L3293" s="78"/>
      <c r="M3293" s="79"/>
      <c r="N3293" s="79"/>
    </row>
    <row r="3294" spans="6:14" x14ac:dyDescent="0.25">
      <c r="F3294" s="76" t="s">
        <v>209</v>
      </c>
      <c r="G3294" s="77">
        <v>9162121</v>
      </c>
      <c r="H3294" s="78"/>
      <c r="I3294" s="78"/>
      <c r="J3294" s="76"/>
      <c r="K3294" s="76" t="s">
        <v>123</v>
      </c>
      <c r="L3294" s="78" t="s">
        <v>1928</v>
      </c>
      <c r="M3294" s="79"/>
      <c r="N3294" s="79"/>
    </row>
    <row r="3295" spans="6:14" x14ac:dyDescent="0.25">
      <c r="F3295" s="76" t="s">
        <v>211</v>
      </c>
      <c r="G3295" s="78" t="s">
        <v>650</v>
      </c>
      <c r="H3295" s="78"/>
      <c r="I3295" s="78"/>
      <c r="J3295" s="76"/>
      <c r="K3295" s="76" t="s">
        <v>213</v>
      </c>
      <c r="L3295" s="78" t="s">
        <v>637</v>
      </c>
      <c r="M3295" s="79"/>
      <c r="N3295" s="79"/>
    </row>
    <row r="3296" spans="6:14" x14ac:dyDescent="0.25">
      <c r="F3296" s="76" t="s">
        <v>215</v>
      </c>
      <c r="G3296" s="78" t="s">
        <v>638</v>
      </c>
      <c r="H3296" s="78" t="s">
        <v>639</v>
      </c>
      <c r="I3296" s="80">
        <v>891346245</v>
      </c>
      <c r="J3296" s="76" t="s">
        <v>218</v>
      </c>
      <c r="K3296" s="78"/>
      <c r="L3296" s="78" t="s">
        <v>640</v>
      </c>
      <c r="M3296" s="79"/>
      <c r="N3296" s="79"/>
    </row>
    <row r="3297" spans="6:14" x14ac:dyDescent="0.25">
      <c r="F3297" s="76"/>
      <c r="G3297" s="78"/>
      <c r="H3297" s="78"/>
      <c r="I3297" s="78"/>
      <c r="J3297" s="76"/>
      <c r="K3297" s="76" t="s">
        <v>220</v>
      </c>
      <c r="L3297" s="78"/>
      <c r="M3297" s="79"/>
      <c r="N3297" s="79"/>
    </row>
    <row r="3298" spans="6:14" x14ac:dyDescent="0.25">
      <c r="F3298" s="76" t="s">
        <v>221</v>
      </c>
      <c r="G3298" s="78" t="s">
        <v>162</v>
      </c>
      <c r="H3298" s="78"/>
      <c r="I3298" s="78"/>
      <c r="J3298" s="76"/>
      <c r="K3298" s="76" t="s">
        <v>222</v>
      </c>
      <c r="L3298" s="78" t="s">
        <v>651</v>
      </c>
      <c r="M3298" s="79"/>
      <c r="N3298" s="79"/>
    </row>
    <row r="3299" spans="6:14" x14ac:dyDescent="0.25">
      <c r="F3299" s="78"/>
      <c r="G3299" s="78"/>
      <c r="H3299" s="78"/>
      <c r="I3299" s="78"/>
      <c r="J3299" s="78"/>
      <c r="K3299" s="78"/>
      <c r="L3299" s="78"/>
      <c r="M3299" s="79"/>
      <c r="N3299" s="79"/>
    </row>
    <row r="3300" spans="6:14" x14ac:dyDescent="0.25">
      <c r="F3300" s="76" t="s">
        <v>209</v>
      </c>
      <c r="G3300" s="77">
        <v>9162421</v>
      </c>
      <c r="H3300" s="78"/>
      <c r="I3300" s="78"/>
      <c r="J3300" s="76"/>
      <c r="K3300" s="76" t="s">
        <v>123</v>
      </c>
      <c r="L3300" s="78" t="s">
        <v>1929</v>
      </c>
      <c r="M3300" s="79"/>
      <c r="N3300" s="79"/>
    </row>
    <row r="3301" spans="6:14" x14ac:dyDescent="0.25">
      <c r="F3301" s="76" t="s">
        <v>211</v>
      </c>
      <c r="G3301" s="78" t="s">
        <v>1027</v>
      </c>
      <c r="H3301" s="78"/>
      <c r="I3301" s="78"/>
      <c r="J3301" s="76"/>
      <c r="K3301" s="76" t="s">
        <v>213</v>
      </c>
      <c r="L3301" s="78" t="s">
        <v>637</v>
      </c>
      <c r="M3301" s="79"/>
      <c r="N3301" s="79"/>
    </row>
    <row r="3302" spans="6:14" x14ac:dyDescent="0.25">
      <c r="F3302" s="76" t="s">
        <v>215</v>
      </c>
      <c r="G3302" s="78" t="s">
        <v>638</v>
      </c>
      <c r="H3302" s="78" t="s">
        <v>639</v>
      </c>
      <c r="I3302" s="80">
        <v>891346245</v>
      </c>
      <c r="J3302" s="76" t="s">
        <v>218</v>
      </c>
      <c r="K3302" s="78"/>
      <c r="L3302" s="78" t="s">
        <v>640</v>
      </c>
      <c r="M3302" s="79"/>
      <c r="N3302" s="79"/>
    </row>
    <row r="3303" spans="6:14" x14ac:dyDescent="0.25">
      <c r="F3303" s="76"/>
      <c r="G3303" s="78"/>
      <c r="H3303" s="78"/>
      <c r="I3303" s="78"/>
      <c r="J3303" s="76"/>
      <c r="K3303" s="76" t="s">
        <v>220</v>
      </c>
      <c r="L3303" s="78"/>
      <c r="M3303" s="79"/>
      <c r="N3303" s="79"/>
    </row>
    <row r="3304" spans="6:14" x14ac:dyDescent="0.25">
      <c r="F3304" s="76" t="s">
        <v>221</v>
      </c>
      <c r="G3304" s="78" t="s">
        <v>162</v>
      </c>
      <c r="H3304" s="78"/>
      <c r="I3304" s="78"/>
      <c r="J3304" s="76"/>
      <c r="K3304" s="76" t="s">
        <v>222</v>
      </c>
      <c r="L3304" s="78" t="s">
        <v>651</v>
      </c>
      <c r="M3304" s="79"/>
      <c r="N3304" s="79"/>
    </row>
    <row r="3305" spans="6:14" x14ac:dyDescent="0.25">
      <c r="F3305" s="78"/>
      <c r="G3305" s="78"/>
      <c r="H3305" s="78"/>
      <c r="I3305" s="78"/>
      <c r="J3305" s="78"/>
      <c r="K3305" s="78"/>
      <c r="L3305" s="78"/>
      <c r="M3305" s="79"/>
      <c r="N3305" s="79"/>
    </row>
    <row r="3306" spans="6:14" x14ac:dyDescent="0.25">
      <c r="F3306" s="76" t="s">
        <v>209</v>
      </c>
      <c r="G3306" s="77">
        <v>9162521</v>
      </c>
      <c r="H3306" s="78"/>
      <c r="I3306" s="78"/>
      <c r="J3306" s="76"/>
      <c r="K3306" s="76" t="s">
        <v>123</v>
      </c>
      <c r="L3306" s="78" t="s">
        <v>1930</v>
      </c>
      <c r="M3306" s="79"/>
      <c r="N3306" s="79"/>
    </row>
    <row r="3307" spans="6:14" x14ac:dyDescent="0.25">
      <c r="F3307" s="76" t="s">
        <v>211</v>
      </c>
      <c r="G3307" s="78" t="s">
        <v>1027</v>
      </c>
      <c r="H3307" s="78"/>
      <c r="I3307" s="78"/>
      <c r="J3307" s="76"/>
      <c r="K3307" s="76" t="s">
        <v>213</v>
      </c>
      <c r="L3307" s="78" t="s">
        <v>637</v>
      </c>
      <c r="M3307" s="79"/>
      <c r="N3307" s="79"/>
    </row>
    <row r="3308" spans="6:14" x14ac:dyDescent="0.25">
      <c r="F3308" s="76" t="s">
        <v>215</v>
      </c>
      <c r="G3308" s="78" t="s">
        <v>638</v>
      </c>
      <c r="H3308" s="78" t="s">
        <v>639</v>
      </c>
      <c r="I3308" s="80">
        <v>891346245</v>
      </c>
      <c r="J3308" s="76" t="s">
        <v>218</v>
      </c>
      <c r="K3308" s="78"/>
      <c r="L3308" s="78" t="s">
        <v>640</v>
      </c>
      <c r="M3308" s="79"/>
      <c r="N3308" s="79"/>
    </row>
    <row r="3309" spans="6:14" x14ac:dyDescent="0.25">
      <c r="F3309" s="76"/>
      <c r="G3309" s="78"/>
      <c r="H3309" s="78"/>
      <c r="I3309" s="78"/>
      <c r="J3309" s="76"/>
      <c r="K3309" s="76" t="s">
        <v>220</v>
      </c>
      <c r="L3309" s="78"/>
      <c r="M3309" s="79"/>
      <c r="N3309" s="79"/>
    </row>
    <row r="3310" spans="6:14" x14ac:dyDescent="0.25">
      <c r="F3310" s="76" t="s">
        <v>221</v>
      </c>
      <c r="G3310" s="78" t="s">
        <v>162</v>
      </c>
      <c r="H3310" s="78"/>
      <c r="I3310" s="78"/>
      <c r="J3310" s="76"/>
      <c r="K3310" s="76" t="s">
        <v>222</v>
      </c>
      <c r="L3310" s="78" t="s">
        <v>651</v>
      </c>
      <c r="M3310" s="79"/>
      <c r="N3310" s="79"/>
    </row>
    <row r="3311" spans="6:14" x14ac:dyDescent="0.25">
      <c r="F3311" s="78"/>
      <c r="G3311" s="78"/>
      <c r="H3311" s="78"/>
      <c r="I3311" s="78"/>
      <c r="J3311" s="78"/>
      <c r="K3311" s="78"/>
      <c r="L3311" s="78"/>
      <c r="M3311" s="79"/>
      <c r="N3311" s="79"/>
    </row>
    <row r="3312" spans="6:14" x14ac:dyDescent="0.25">
      <c r="F3312" s="78"/>
      <c r="G3312" s="78"/>
      <c r="H3312" s="78"/>
      <c r="I3312" s="78"/>
      <c r="J3312" s="81" t="s">
        <v>262</v>
      </c>
      <c r="K3312" s="82">
        <v>67</v>
      </c>
      <c r="L3312" s="81" t="s">
        <v>263</v>
      </c>
      <c r="M3312" s="79"/>
      <c r="N3312" s="79"/>
    </row>
    <row r="3313" spans="6:14" x14ac:dyDescent="0.25">
      <c r="F3313" s="78"/>
      <c r="G3313" s="78"/>
      <c r="H3313" s="78"/>
      <c r="I3313" s="78"/>
      <c r="J3313" s="78"/>
      <c r="K3313" s="78"/>
      <c r="L3313" s="78"/>
      <c r="M3313" s="79"/>
      <c r="N3313" s="79"/>
    </row>
    <row r="3314" spans="6:14" x14ac:dyDescent="0.25">
      <c r="F3314" s="76"/>
      <c r="G3314" s="76"/>
      <c r="H3314" s="76"/>
      <c r="I3314" s="78"/>
      <c r="J3314" s="78"/>
      <c r="K3314" s="78"/>
      <c r="L3314" s="78"/>
      <c r="M3314" s="79"/>
      <c r="N3314" s="79"/>
    </row>
    <row r="3315" spans="6:14" x14ac:dyDescent="0.25">
      <c r="F3315" s="78" t="s">
        <v>264</v>
      </c>
      <c r="G3315" s="78"/>
      <c r="H3315" s="78"/>
      <c r="I3315" s="78"/>
      <c r="J3315" s="78"/>
      <c r="K3315" s="78"/>
      <c r="L3315" s="78"/>
      <c r="M3315" s="79"/>
      <c r="N3315" s="79"/>
    </row>
    <row r="3316" spans="6:14" x14ac:dyDescent="0.25">
      <c r="F3316" s="78" t="s">
        <v>265</v>
      </c>
      <c r="G3316" s="78"/>
      <c r="H3316" s="78"/>
      <c r="I3316" s="78"/>
      <c r="J3316" s="78"/>
      <c r="K3316" s="78"/>
      <c r="L3316" s="78"/>
      <c r="M3316" s="79"/>
      <c r="N3316" s="79"/>
    </row>
    <row r="3317" spans="6:14" x14ac:dyDescent="0.25">
      <c r="F3317" s="78"/>
      <c r="G3317" s="78"/>
      <c r="H3317" s="78"/>
      <c r="I3317" s="78"/>
      <c r="J3317" s="78"/>
      <c r="K3317" s="78"/>
      <c r="L3317" s="78"/>
      <c r="M3317" s="79"/>
      <c r="N3317" s="79"/>
    </row>
    <row r="3318" spans="6:14" x14ac:dyDescent="0.25">
      <c r="F3318" s="76" t="s">
        <v>209</v>
      </c>
      <c r="G3318" s="77">
        <v>9162921</v>
      </c>
      <c r="H3318" s="78"/>
      <c r="I3318" s="78"/>
      <c r="J3318" s="76"/>
      <c r="K3318" s="76" t="s">
        <v>123</v>
      </c>
      <c r="L3318" s="83" t="s">
        <v>1931</v>
      </c>
      <c r="M3318" s="79"/>
      <c r="N3318" s="79"/>
    </row>
    <row r="3319" spans="6:14" x14ac:dyDescent="0.25">
      <c r="F3319" s="78"/>
      <c r="G3319" s="78"/>
      <c r="H3319" s="78"/>
      <c r="I3319" s="78"/>
      <c r="J3319" s="78"/>
      <c r="K3319" s="78"/>
      <c r="L3319" s="83" t="s">
        <v>1477</v>
      </c>
      <c r="M3319" s="79"/>
      <c r="N3319" s="79"/>
    </row>
    <row r="3320" spans="6:14" x14ac:dyDescent="0.25">
      <c r="F3320" s="76" t="s">
        <v>211</v>
      </c>
      <c r="G3320" s="78" t="s">
        <v>1027</v>
      </c>
      <c r="H3320" s="78"/>
      <c r="I3320" s="78"/>
      <c r="J3320" s="76"/>
      <c r="K3320" s="76" t="s">
        <v>213</v>
      </c>
      <c r="L3320" s="78" t="s">
        <v>637</v>
      </c>
      <c r="M3320" s="79"/>
      <c r="N3320" s="79"/>
    </row>
    <row r="3321" spans="6:14" x14ac:dyDescent="0.25">
      <c r="F3321" s="76" t="s">
        <v>215</v>
      </c>
      <c r="G3321" s="78" t="s">
        <v>638</v>
      </c>
      <c r="H3321" s="78" t="s">
        <v>639</v>
      </c>
      <c r="I3321" s="80">
        <v>891346245</v>
      </c>
      <c r="J3321" s="76" t="s">
        <v>218</v>
      </c>
      <c r="K3321" s="78"/>
      <c r="L3321" s="78" t="s">
        <v>640</v>
      </c>
      <c r="M3321" s="79"/>
      <c r="N3321" s="79"/>
    </row>
    <row r="3322" spans="6:14" x14ac:dyDescent="0.25">
      <c r="F3322" s="76"/>
      <c r="G3322" s="78"/>
      <c r="H3322" s="78"/>
      <c r="I3322" s="78"/>
      <c r="J3322" s="76"/>
      <c r="K3322" s="76" t="s">
        <v>220</v>
      </c>
      <c r="L3322" s="78"/>
      <c r="M3322" s="79"/>
      <c r="N3322" s="79"/>
    </row>
    <row r="3323" spans="6:14" x14ac:dyDescent="0.25">
      <c r="F3323" s="76" t="s">
        <v>221</v>
      </c>
      <c r="G3323" s="78" t="s">
        <v>162</v>
      </c>
      <c r="H3323" s="78"/>
      <c r="I3323" s="78"/>
      <c r="J3323" s="76"/>
      <c r="K3323" s="76" t="s">
        <v>222</v>
      </c>
      <c r="L3323" s="78" t="s">
        <v>651</v>
      </c>
      <c r="M3323" s="79"/>
      <c r="N3323" s="79"/>
    </row>
    <row r="3324" spans="6:14" x14ac:dyDescent="0.25">
      <c r="F3324" s="78"/>
      <c r="G3324" s="78"/>
      <c r="H3324" s="78"/>
      <c r="I3324" s="78"/>
      <c r="J3324" s="78"/>
      <c r="K3324" s="78"/>
      <c r="L3324" s="78"/>
      <c r="M3324" s="79"/>
      <c r="N3324" s="79"/>
    </row>
    <row r="3325" spans="6:14" x14ac:dyDescent="0.25">
      <c r="F3325" s="76" t="s">
        <v>209</v>
      </c>
      <c r="G3325" s="77">
        <v>9163021</v>
      </c>
      <c r="H3325" s="78"/>
      <c r="I3325" s="78"/>
      <c r="J3325" s="76"/>
      <c r="K3325" s="76" t="s">
        <v>123</v>
      </c>
      <c r="L3325" s="78" t="s">
        <v>679</v>
      </c>
      <c r="M3325" s="79"/>
      <c r="N3325" s="79"/>
    </row>
    <row r="3326" spans="6:14" x14ac:dyDescent="0.25">
      <c r="F3326" s="76" t="s">
        <v>211</v>
      </c>
      <c r="G3326" s="78" t="s">
        <v>1027</v>
      </c>
      <c r="H3326" s="78"/>
      <c r="I3326" s="78"/>
      <c r="J3326" s="76"/>
      <c r="K3326" s="76" t="s">
        <v>213</v>
      </c>
      <c r="L3326" s="78" t="s">
        <v>637</v>
      </c>
      <c r="M3326" s="79"/>
      <c r="N3326" s="79"/>
    </row>
    <row r="3327" spans="6:14" x14ac:dyDescent="0.25">
      <c r="F3327" s="76" t="s">
        <v>215</v>
      </c>
      <c r="G3327" s="78" t="s">
        <v>638</v>
      </c>
      <c r="H3327" s="78" t="s">
        <v>639</v>
      </c>
      <c r="I3327" s="80">
        <v>891346245</v>
      </c>
      <c r="J3327" s="76" t="s">
        <v>218</v>
      </c>
      <c r="K3327" s="78"/>
      <c r="L3327" s="78" t="s">
        <v>640</v>
      </c>
      <c r="M3327" s="79"/>
      <c r="N3327" s="79"/>
    </row>
    <row r="3328" spans="6:14" x14ac:dyDescent="0.25">
      <c r="F3328" s="76"/>
      <c r="G3328" s="78"/>
      <c r="H3328" s="78"/>
      <c r="I3328" s="78"/>
      <c r="J3328" s="76"/>
      <c r="K3328" s="76" t="s">
        <v>220</v>
      </c>
      <c r="L3328" s="78"/>
      <c r="M3328" s="79"/>
      <c r="N3328" s="79"/>
    </row>
    <row r="3329" spans="6:14" x14ac:dyDescent="0.25">
      <c r="F3329" s="76" t="s">
        <v>221</v>
      </c>
      <c r="G3329" s="78" t="s">
        <v>162</v>
      </c>
      <c r="H3329" s="78"/>
      <c r="I3329" s="78"/>
      <c r="J3329" s="76"/>
      <c r="K3329" s="76" t="s">
        <v>222</v>
      </c>
      <c r="L3329" s="78" t="s">
        <v>651</v>
      </c>
      <c r="M3329" s="79"/>
      <c r="N3329" s="79"/>
    </row>
    <row r="3330" spans="6:14" x14ac:dyDescent="0.25">
      <c r="F3330" s="78"/>
      <c r="G3330" s="78"/>
      <c r="H3330" s="78"/>
      <c r="I3330" s="78"/>
      <c r="J3330" s="78"/>
      <c r="K3330" s="78"/>
      <c r="L3330" s="78"/>
      <c r="M3330" s="79"/>
      <c r="N3330" s="79"/>
    </row>
    <row r="3331" spans="6:14" x14ac:dyDescent="0.25">
      <c r="F3331" s="76" t="s">
        <v>209</v>
      </c>
      <c r="G3331" s="77">
        <v>9163121</v>
      </c>
      <c r="H3331" s="78"/>
      <c r="I3331" s="78"/>
      <c r="J3331" s="76"/>
      <c r="K3331" s="76" t="s">
        <v>123</v>
      </c>
      <c r="L3331" s="78" t="s">
        <v>1932</v>
      </c>
      <c r="M3331" s="79"/>
      <c r="N3331" s="79"/>
    </row>
    <row r="3332" spans="6:14" x14ac:dyDescent="0.25">
      <c r="F3332" s="76" t="s">
        <v>211</v>
      </c>
      <c r="G3332" s="78" t="s">
        <v>1027</v>
      </c>
      <c r="H3332" s="78"/>
      <c r="I3332" s="78"/>
      <c r="J3332" s="76"/>
      <c r="K3332" s="76" t="s">
        <v>213</v>
      </c>
      <c r="L3332" s="78" t="s">
        <v>637</v>
      </c>
      <c r="M3332" s="79"/>
      <c r="N3332" s="79"/>
    </row>
    <row r="3333" spans="6:14" x14ac:dyDescent="0.25">
      <c r="F3333" s="76" t="s">
        <v>215</v>
      </c>
      <c r="G3333" s="78" t="s">
        <v>638</v>
      </c>
      <c r="H3333" s="78" t="s">
        <v>639</v>
      </c>
      <c r="I3333" s="80">
        <v>891346245</v>
      </c>
      <c r="J3333" s="76" t="s">
        <v>218</v>
      </c>
      <c r="K3333" s="78"/>
      <c r="L3333" s="78" t="s">
        <v>640</v>
      </c>
      <c r="M3333" s="79"/>
      <c r="N3333" s="79"/>
    </row>
    <row r="3334" spans="6:14" x14ac:dyDescent="0.25">
      <c r="F3334" s="76"/>
      <c r="G3334" s="78"/>
      <c r="H3334" s="78"/>
      <c r="I3334" s="78"/>
      <c r="J3334" s="76"/>
      <c r="K3334" s="76" t="s">
        <v>220</v>
      </c>
      <c r="L3334" s="78"/>
      <c r="M3334" s="79"/>
      <c r="N3334" s="79"/>
    </row>
    <row r="3335" spans="6:14" x14ac:dyDescent="0.25">
      <c r="F3335" s="76" t="s">
        <v>221</v>
      </c>
      <c r="G3335" s="78" t="s">
        <v>162</v>
      </c>
      <c r="H3335" s="78"/>
      <c r="I3335" s="78"/>
      <c r="J3335" s="76"/>
      <c r="K3335" s="76" t="s">
        <v>222</v>
      </c>
      <c r="L3335" s="78" t="s">
        <v>651</v>
      </c>
      <c r="M3335" s="79"/>
      <c r="N3335" s="79"/>
    </row>
    <row r="3336" spans="6:14" x14ac:dyDescent="0.25">
      <c r="F3336" s="78"/>
      <c r="G3336" s="78"/>
      <c r="H3336" s="78"/>
      <c r="I3336" s="78"/>
      <c r="J3336" s="78"/>
      <c r="K3336" s="78"/>
      <c r="L3336" s="78"/>
      <c r="M3336" s="79"/>
      <c r="N3336" s="79"/>
    </row>
    <row r="3337" spans="6:14" x14ac:dyDescent="0.25">
      <c r="F3337" s="76" t="s">
        <v>209</v>
      </c>
      <c r="G3337" s="77">
        <v>9163221</v>
      </c>
      <c r="H3337" s="78"/>
      <c r="I3337" s="78"/>
      <c r="J3337" s="76"/>
      <c r="K3337" s="76" t="s">
        <v>123</v>
      </c>
      <c r="L3337" s="78" t="s">
        <v>666</v>
      </c>
      <c r="M3337" s="79"/>
      <c r="N3337" s="79"/>
    </row>
    <row r="3338" spans="6:14" x14ac:dyDescent="0.25">
      <c r="F3338" s="76" t="s">
        <v>211</v>
      </c>
      <c r="G3338" s="78" t="s">
        <v>667</v>
      </c>
      <c r="H3338" s="78"/>
      <c r="I3338" s="78"/>
      <c r="J3338" s="76"/>
      <c r="K3338" s="76" t="s">
        <v>213</v>
      </c>
      <c r="L3338" s="78" t="s">
        <v>668</v>
      </c>
      <c r="M3338" s="79"/>
      <c r="N3338" s="79"/>
    </row>
    <row r="3339" spans="6:14" x14ac:dyDescent="0.25">
      <c r="F3339" s="76" t="s">
        <v>215</v>
      </c>
      <c r="G3339" s="78" t="s">
        <v>227</v>
      </c>
      <c r="H3339" s="78" t="s">
        <v>217</v>
      </c>
      <c r="I3339" s="80">
        <v>837070027</v>
      </c>
      <c r="J3339" s="76" t="s">
        <v>218</v>
      </c>
      <c r="K3339" s="78"/>
      <c r="L3339" s="78" t="s">
        <v>669</v>
      </c>
      <c r="M3339" s="79"/>
      <c r="N3339" s="79"/>
    </row>
    <row r="3340" spans="6:14" x14ac:dyDescent="0.25">
      <c r="F3340" s="76"/>
      <c r="G3340" s="78"/>
      <c r="H3340" s="78"/>
      <c r="I3340" s="78"/>
      <c r="J3340" s="76"/>
      <c r="K3340" s="76" t="s">
        <v>220</v>
      </c>
      <c r="L3340" s="78"/>
      <c r="M3340" s="79"/>
      <c r="N3340" s="79"/>
    </row>
    <row r="3341" spans="6:14" x14ac:dyDescent="0.25">
      <c r="F3341" s="76" t="s">
        <v>221</v>
      </c>
      <c r="G3341" s="78" t="s">
        <v>162</v>
      </c>
      <c r="H3341" s="78"/>
      <c r="I3341" s="78"/>
      <c r="J3341" s="76"/>
      <c r="K3341" s="76" t="s">
        <v>222</v>
      </c>
      <c r="L3341" s="78" t="s">
        <v>670</v>
      </c>
      <c r="M3341" s="79"/>
      <c r="N3341" s="79"/>
    </row>
    <row r="3342" spans="6:14" x14ac:dyDescent="0.25">
      <c r="F3342" s="78"/>
      <c r="G3342" s="78"/>
      <c r="H3342" s="78"/>
      <c r="I3342" s="78"/>
      <c r="J3342" s="78"/>
      <c r="K3342" s="78"/>
      <c r="L3342" s="78"/>
      <c r="M3342" s="79"/>
      <c r="N3342" s="79"/>
    </row>
    <row r="3343" spans="6:14" x14ac:dyDescent="0.25">
      <c r="F3343" s="76" t="s">
        <v>209</v>
      </c>
      <c r="G3343" s="77">
        <v>9163321</v>
      </c>
      <c r="H3343" s="78"/>
      <c r="I3343" s="78"/>
      <c r="J3343" s="76"/>
      <c r="K3343" s="76" t="s">
        <v>123</v>
      </c>
      <c r="L3343" s="78" t="s">
        <v>1933</v>
      </c>
      <c r="M3343" s="79"/>
      <c r="N3343" s="79"/>
    </row>
    <row r="3344" spans="6:14" x14ac:dyDescent="0.25">
      <c r="F3344" s="76" t="s">
        <v>211</v>
      </c>
      <c r="G3344" s="78" t="s">
        <v>653</v>
      </c>
      <c r="H3344" s="78"/>
      <c r="I3344" s="78"/>
      <c r="J3344" s="76"/>
      <c r="K3344" s="76" t="s">
        <v>213</v>
      </c>
      <c r="L3344" s="78" t="s">
        <v>654</v>
      </c>
      <c r="M3344" s="79"/>
      <c r="N3344" s="79"/>
    </row>
    <row r="3345" spans="6:14" x14ac:dyDescent="0.25">
      <c r="F3345" s="76" t="s">
        <v>215</v>
      </c>
      <c r="G3345" s="83" t="s">
        <v>655</v>
      </c>
      <c r="H3345" s="78" t="s">
        <v>646</v>
      </c>
      <c r="I3345" s="80">
        <v>601732301</v>
      </c>
      <c r="J3345" s="76" t="s">
        <v>218</v>
      </c>
      <c r="K3345" s="78"/>
      <c r="L3345" s="78" t="s">
        <v>1934</v>
      </c>
      <c r="M3345" s="79"/>
      <c r="N3345" s="79"/>
    </row>
    <row r="3346" spans="6:14" x14ac:dyDescent="0.25">
      <c r="F3346" s="76"/>
      <c r="G3346" s="83" t="s">
        <v>657</v>
      </c>
      <c r="H3346" s="78"/>
      <c r="I3346" s="78"/>
      <c r="J3346" s="76"/>
      <c r="K3346" s="76" t="s">
        <v>220</v>
      </c>
      <c r="L3346" s="78"/>
      <c r="M3346" s="79"/>
      <c r="N3346" s="79"/>
    </row>
    <row r="3347" spans="6:14" x14ac:dyDescent="0.25">
      <c r="F3347" s="76" t="s">
        <v>221</v>
      </c>
      <c r="G3347" s="78" t="s">
        <v>162</v>
      </c>
      <c r="H3347" s="78"/>
      <c r="I3347" s="78"/>
      <c r="J3347" s="76"/>
      <c r="K3347" s="76" t="s">
        <v>222</v>
      </c>
      <c r="L3347" s="78" t="s">
        <v>658</v>
      </c>
      <c r="M3347" s="79"/>
      <c r="N3347" s="79"/>
    </row>
    <row r="3348" spans="6:14" x14ac:dyDescent="0.25">
      <c r="F3348" s="78"/>
      <c r="G3348" s="78"/>
      <c r="H3348" s="78"/>
      <c r="I3348" s="78"/>
      <c r="J3348" s="78"/>
      <c r="K3348" s="78"/>
      <c r="L3348" s="78"/>
      <c r="M3348" s="79"/>
      <c r="N3348" s="79"/>
    </row>
    <row r="3349" spans="6:14" x14ac:dyDescent="0.25">
      <c r="F3349" s="76" t="s">
        <v>209</v>
      </c>
      <c r="G3349" s="77">
        <v>9163421</v>
      </c>
      <c r="H3349" s="78"/>
      <c r="I3349" s="78"/>
      <c r="J3349" s="76"/>
      <c r="K3349" s="76" t="s">
        <v>123</v>
      </c>
      <c r="L3349" s="78" t="s">
        <v>1935</v>
      </c>
      <c r="M3349" s="79"/>
      <c r="N3349" s="79"/>
    </row>
    <row r="3350" spans="6:14" x14ac:dyDescent="0.25">
      <c r="F3350" s="76" t="s">
        <v>211</v>
      </c>
      <c r="G3350" s="78" t="s">
        <v>918</v>
      </c>
      <c r="H3350" s="78"/>
      <c r="I3350" s="78"/>
      <c r="J3350" s="76"/>
      <c r="K3350" s="76" t="s">
        <v>213</v>
      </c>
      <c r="L3350" s="78" t="s">
        <v>1509</v>
      </c>
      <c r="M3350" s="79"/>
      <c r="N3350" s="79"/>
    </row>
    <row r="3351" spans="6:14" x14ac:dyDescent="0.25">
      <c r="F3351" s="76" t="s">
        <v>215</v>
      </c>
      <c r="G3351" s="83" t="s">
        <v>920</v>
      </c>
      <c r="H3351" s="78" t="s">
        <v>646</v>
      </c>
      <c r="I3351" s="80">
        <v>605157922</v>
      </c>
      <c r="J3351" s="76" t="s">
        <v>218</v>
      </c>
      <c r="K3351" s="78"/>
      <c r="L3351" s="78" t="s">
        <v>1510</v>
      </c>
      <c r="M3351" s="79"/>
      <c r="N3351" s="79"/>
    </row>
    <row r="3352" spans="6:14" x14ac:dyDescent="0.25">
      <c r="F3352" s="76"/>
      <c r="G3352" s="83" t="s">
        <v>807</v>
      </c>
      <c r="H3352" s="78"/>
      <c r="I3352" s="78"/>
      <c r="J3352" s="76"/>
      <c r="K3352" s="76" t="s">
        <v>220</v>
      </c>
      <c r="L3352" s="78"/>
      <c r="M3352" s="79"/>
      <c r="N3352" s="79"/>
    </row>
    <row r="3353" spans="6:14" x14ac:dyDescent="0.25">
      <c r="F3353" s="76" t="s">
        <v>221</v>
      </c>
      <c r="G3353" s="78" t="s">
        <v>162</v>
      </c>
      <c r="H3353" s="78"/>
      <c r="I3353" s="78"/>
      <c r="J3353" s="76"/>
      <c r="K3353" s="76" t="s">
        <v>222</v>
      </c>
      <c r="L3353" s="78" t="s">
        <v>1511</v>
      </c>
      <c r="M3353" s="79"/>
      <c r="N3353" s="79"/>
    </row>
    <row r="3354" spans="6:14" x14ac:dyDescent="0.25">
      <c r="F3354" s="78"/>
      <c r="G3354" s="78"/>
      <c r="H3354" s="78"/>
      <c r="I3354" s="78"/>
      <c r="J3354" s="78"/>
      <c r="K3354" s="78"/>
      <c r="L3354" s="78"/>
      <c r="M3354" s="79"/>
      <c r="N3354" s="79"/>
    </row>
    <row r="3355" spans="6:14" x14ac:dyDescent="0.25">
      <c r="F3355" s="76" t="s">
        <v>209</v>
      </c>
      <c r="G3355" s="77">
        <v>9163721</v>
      </c>
      <c r="H3355" s="78"/>
      <c r="I3355" s="78"/>
      <c r="J3355" s="76"/>
      <c r="K3355" s="76" t="s">
        <v>123</v>
      </c>
      <c r="L3355" s="78" t="s">
        <v>1936</v>
      </c>
      <c r="M3355" s="79"/>
      <c r="N3355" s="79"/>
    </row>
    <row r="3356" spans="6:14" x14ac:dyDescent="0.25">
      <c r="F3356" s="76" t="s">
        <v>211</v>
      </c>
      <c r="G3356" s="78" t="s">
        <v>705</v>
      </c>
      <c r="H3356" s="78"/>
      <c r="I3356" s="78"/>
      <c r="J3356" s="76"/>
      <c r="K3356" s="76" t="s">
        <v>213</v>
      </c>
      <c r="L3356" s="78" t="s">
        <v>1937</v>
      </c>
      <c r="M3356" s="79"/>
      <c r="N3356" s="79"/>
    </row>
    <row r="3357" spans="6:14" x14ac:dyDescent="0.25">
      <c r="F3357" s="76" t="s">
        <v>215</v>
      </c>
      <c r="G3357" s="78" t="s">
        <v>707</v>
      </c>
      <c r="H3357" s="78" t="s">
        <v>708</v>
      </c>
      <c r="I3357" s="80">
        <v>486740001</v>
      </c>
      <c r="J3357" s="76" t="s">
        <v>218</v>
      </c>
      <c r="K3357" s="78"/>
      <c r="L3357" s="78" t="s">
        <v>709</v>
      </c>
      <c r="M3357" s="79"/>
      <c r="N3357" s="79"/>
    </row>
    <row r="3358" spans="6:14" x14ac:dyDescent="0.25">
      <c r="F3358" s="76"/>
      <c r="G3358" s="78"/>
      <c r="H3358" s="78"/>
      <c r="I3358" s="78"/>
      <c r="J3358" s="76"/>
      <c r="K3358" s="76" t="s">
        <v>220</v>
      </c>
      <c r="L3358" s="78"/>
      <c r="M3358" s="79"/>
      <c r="N3358" s="79"/>
    </row>
    <row r="3359" spans="6:14" x14ac:dyDescent="0.25">
      <c r="F3359" s="76" t="s">
        <v>221</v>
      </c>
      <c r="G3359" s="78" t="s">
        <v>162</v>
      </c>
      <c r="H3359" s="78"/>
      <c r="I3359" s="78"/>
      <c r="J3359" s="76"/>
      <c r="K3359" s="76" t="s">
        <v>222</v>
      </c>
      <c r="L3359" s="78" t="s">
        <v>710</v>
      </c>
      <c r="M3359" s="79"/>
      <c r="N3359" s="79"/>
    </row>
    <row r="3360" spans="6:14" x14ac:dyDescent="0.25">
      <c r="F3360" s="78"/>
      <c r="G3360" s="78"/>
      <c r="H3360" s="78"/>
      <c r="I3360" s="78"/>
      <c r="J3360" s="78"/>
      <c r="K3360" s="78"/>
      <c r="L3360" s="78"/>
      <c r="M3360" s="79"/>
      <c r="N3360" s="79"/>
    </row>
    <row r="3361" spans="6:14" x14ac:dyDescent="0.25">
      <c r="F3361" s="78"/>
      <c r="G3361" s="78"/>
      <c r="H3361" s="78"/>
      <c r="I3361" s="78"/>
      <c r="J3361" s="81" t="s">
        <v>262</v>
      </c>
      <c r="K3361" s="82">
        <v>68</v>
      </c>
      <c r="L3361" s="81" t="s">
        <v>263</v>
      </c>
      <c r="M3361" s="79"/>
      <c r="N3361" s="79"/>
    </row>
    <row r="3362" spans="6:14" x14ac:dyDescent="0.25">
      <c r="F3362" s="78"/>
      <c r="G3362" s="78"/>
      <c r="H3362" s="78"/>
      <c r="I3362" s="78"/>
      <c r="J3362" s="78"/>
      <c r="K3362" s="78"/>
      <c r="L3362" s="78"/>
      <c r="M3362" s="79"/>
      <c r="N3362" s="79"/>
    </row>
    <row r="3363" spans="6:14" x14ac:dyDescent="0.25">
      <c r="F3363" s="76"/>
      <c r="G3363" s="76"/>
      <c r="H3363" s="76"/>
      <c r="I3363" s="78"/>
      <c r="J3363" s="78"/>
      <c r="K3363" s="78"/>
      <c r="L3363" s="78"/>
      <c r="M3363" s="79"/>
      <c r="N3363" s="79"/>
    </row>
    <row r="3364" spans="6:14" x14ac:dyDescent="0.25">
      <c r="F3364" s="78" t="s">
        <v>264</v>
      </c>
      <c r="G3364" s="78"/>
      <c r="H3364" s="78"/>
      <c r="I3364" s="78"/>
      <c r="J3364" s="78"/>
      <c r="K3364" s="78"/>
      <c r="L3364" s="78"/>
      <c r="M3364" s="79"/>
      <c r="N3364" s="79"/>
    </row>
    <row r="3365" spans="6:14" x14ac:dyDescent="0.25">
      <c r="F3365" s="78" t="s">
        <v>265</v>
      </c>
      <c r="G3365" s="78"/>
      <c r="H3365" s="78"/>
      <c r="I3365" s="78"/>
      <c r="J3365" s="78"/>
      <c r="K3365" s="78"/>
      <c r="L3365" s="78"/>
      <c r="M3365" s="79"/>
      <c r="N3365" s="79"/>
    </row>
    <row r="3366" spans="6:14" x14ac:dyDescent="0.25">
      <c r="F3366" s="78"/>
      <c r="G3366" s="78"/>
      <c r="H3366" s="78"/>
      <c r="I3366" s="78"/>
      <c r="J3366" s="78"/>
      <c r="K3366" s="78"/>
      <c r="L3366" s="78"/>
      <c r="M3366" s="79"/>
      <c r="N3366" s="79"/>
    </row>
    <row r="3367" spans="6:14" x14ac:dyDescent="0.25">
      <c r="F3367" s="76" t="s">
        <v>209</v>
      </c>
      <c r="G3367" s="77">
        <v>9163821</v>
      </c>
      <c r="H3367" s="78"/>
      <c r="I3367" s="78"/>
      <c r="J3367" s="76"/>
      <c r="K3367" s="76" t="s">
        <v>123</v>
      </c>
      <c r="L3367" s="78" t="s">
        <v>1938</v>
      </c>
      <c r="M3367" s="79"/>
      <c r="N3367" s="79"/>
    </row>
    <row r="3368" spans="6:14" x14ac:dyDescent="0.25">
      <c r="F3368" s="76" t="s">
        <v>211</v>
      </c>
      <c r="G3368" s="78" t="s">
        <v>1939</v>
      </c>
      <c r="H3368" s="78"/>
      <c r="I3368" s="78"/>
      <c r="J3368" s="76"/>
      <c r="K3368" s="76" t="s">
        <v>213</v>
      </c>
      <c r="L3368" s="78" t="s">
        <v>1940</v>
      </c>
      <c r="M3368" s="79"/>
      <c r="N3368" s="79"/>
    </row>
    <row r="3369" spans="6:14" x14ac:dyDescent="0.25">
      <c r="F3369" s="76" t="s">
        <v>215</v>
      </c>
      <c r="G3369" s="78" t="s">
        <v>1941</v>
      </c>
      <c r="H3369" s="78" t="s">
        <v>490</v>
      </c>
      <c r="I3369" s="80">
        <v>840570000</v>
      </c>
      <c r="J3369" s="76" t="s">
        <v>218</v>
      </c>
      <c r="K3369" s="78"/>
      <c r="L3369" s="78" t="s">
        <v>1942</v>
      </c>
      <c r="M3369" s="79"/>
      <c r="N3369" s="79"/>
    </row>
    <row r="3370" spans="6:14" x14ac:dyDescent="0.25">
      <c r="F3370" s="76"/>
      <c r="G3370" s="78"/>
      <c r="H3370" s="78"/>
      <c r="I3370" s="78"/>
      <c r="J3370" s="76"/>
      <c r="K3370" s="76" t="s">
        <v>220</v>
      </c>
      <c r="L3370" s="78"/>
      <c r="M3370" s="79"/>
      <c r="N3370" s="79"/>
    </row>
    <row r="3371" spans="6:14" x14ac:dyDescent="0.25">
      <c r="F3371" s="76" t="s">
        <v>221</v>
      </c>
      <c r="G3371" s="78" t="s">
        <v>162</v>
      </c>
      <c r="H3371" s="78"/>
      <c r="I3371" s="78"/>
      <c r="J3371" s="76"/>
      <c r="K3371" s="76" t="s">
        <v>222</v>
      </c>
      <c r="L3371" s="78" t="s">
        <v>1943</v>
      </c>
      <c r="M3371" s="79"/>
      <c r="N3371" s="79"/>
    </row>
    <row r="3372" spans="6:14" x14ac:dyDescent="0.25">
      <c r="F3372" s="78"/>
      <c r="G3372" s="78"/>
      <c r="H3372" s="78"/>
      <c r="I3372" s="78"/>
      <c r="J3372" s="78"/>
      <c r="K3372" s="78"/>
      <c r="L3372" s="78"/>
      <c r="M3372" s="79"/>
      <c r="N3372" s="79"/>
    </row>
    <row r="3373" spans="6:14" x14ac:dyDescent="0.25">
      <c r="F3373" s="76" t="s">
        <v>209</v>
      </c>
      <c r="G3373" s="77">
        <v>9164121</v>
      </c>
      <c r="H3373" s="78"/>
      <c r="I3373" s="78"/>
      <c r="J3373" s="76"/>
      <c r="K3373" s="76" t="s">
        <v>123</v>
      </c>
      <c r="L3373" s="78" t="s">
        <v>1944</v>
      </c>
      <c r="M3373" s="79"/>
      <c r="N3373" s="79"/>
    </row>
    <row r="3374" spans="6:14" x14ac:dyDescent="0.25">
      <c r="F3374" s="76" t="s">
        <v>211</v>
      </c>
      <c r="G3374" s="78" t="s">
        <v>1945</v>
      </c>
      <c r="H3374" s="78"/>
      <c r="I3374" s="78"/>
      <c r="J3374" s="76"/>
      <c r="K3374" s="76" t="s">
        <v>213</v>
      </c>
      <c r="L3374" s="78" t="s">
        <v>1946</v>
      </c>
      <c r="M3374" s="79"/>
      <c r="N3374" s="79"/>
    </row>
    <row r="3375" spans="6:14" x14ac:dyDescent="0.25">
      <c r="F3375" s="76" t="s">
        <v>215</v>
      </c>
      <c r="G3375" s="83" t="s">
        <v>1947</v>
      </c>
      <c r="H3375" s="78" t="s">
        <v>1305</v>
      </c>
      <c r="I3375" s="80">
        <v>565380496</v>
      </c>
      <c r="J3375" s="76" t="s">
        <v>218</v>
      </c>
      <c r="K3375" s="78"/>
      <c r="L3375" s="78" t="s">
        <v>1948</v>
      </c>
      <c r="M3375" s="79"/>
      <c r="N3375" s="79"/>
    </row>
    <row r="3376" spans="6:14" x14ac:dyDescent="0.25">
      <c r="F3376" s="76"/>
      <c r="G3376" s="83" t="s">
        <v>1949</v>
      </c>
      <c r="H3376" s="78"/>
      <c r="I3376" s="78"/>
      <c r="J3376" s="76"/>
      <c r="K3376" s="76" t="s">
        <v>220</v>
      </c>
      <c r="L3376" s="78"/>
      <c r="M3376" s="79"/>
      <c r="N3376" s="79"/>
    </row>
    <row r="3377" spans="6:14" x14ac:dyDescent="0.25">
      <c r="F3377" s="76" t="s">
        <v>221</v>
      </c>
      <c r="G3377" s="78" t="s">
        <v>162</v>
      </c>
      <c r="H3377" s="78"/>
      <c r="I3377" s="78"/>
      <c r="J3377" s="76"/>
      <c r="K3377" s="76" t="s">
        <v>222</v>
      </c>
      <c r="L3377" s="78" t="s">
        <v>1950</v>
      </c>
      <c r="M3377" s="79"/>
      <c r="N3377" s="79"/>
    </row>
    <row r="3378" spans="6:14" x14ac:dyDescent="0.25">
      <c r="F3378" s="78"/>
      <c r="G3378" s="78"/>
      <c r="H3378" s="78"/>
      <c r="I3378" s="78"/>
      <c r="J3378" s="78"/>
      <c r="K3378" s="78"/>
      <c r="L3378" s="78"/>
      <c r="M3378" s="79"/>
      <c r="N3378" s="79"/>
    </row>
    <row r="3379" spans="6:14" x14ac:dyDescent="0.25">
      <c r="F3379" s="76" t="s">
        <v>209</v>
      </c>
      <c r="G3379" s="77">
        <v>9164221</v>
      </c>
      <c r="H3379" s="78"/>
      <c r="I3379" s="78"/>
      <c r="J3379" s="76"/>
      <c r="K3379" s="76" t="s">
        <v>123</v>
      </c>
      <c r="L3379" s="78" t="s">
        <v>1951</v>
      </c>
      <c r="M3379" s="79"/>
      <c r="N3379" s="79"/>
    </row>
    <row r="3380" spans="6:14" x14ac:dyDescent="0.25">
      <c r="F3380" s="76" t="s">
        <v>211</v>
      </c>
      <c r="G3380" s="78" t="s">
        <v>590</v>
      </c>
      <c r="H3380" s="78"/>
      <c r="I3380" s="78"/>
      <c r="J3380" s="76"/>
      <c r="K3380" s="76" t="s">
        <v>213</v>
      </c>
      <c r="L3380" s="78" t="s">
        <v>1952</v>
      </c>
      <c r="M3380" s="79"/>
      <c r="N3380" s="79"/>
    </row>
    <row r="3381" spans="6:14" x14ac:dyDescent="0.25">
      <c r="F3381" s="76" t="s">
        <v>215</v>
      </c>
      <c r="G3381" s="78" t="s">
        <v>1953</v>
      </c>
      <c r="H3381" s="78" t="s">
        <v>1954</v>
      </c>
      <c r="I3381" s="78" t="s">
        <v>1955</v>
      </c>
      <c r="J3381" s="76" t="s">
        <v>218</v>
      </c>
      <c r="K3381" s="78"/>
      <c r="L3381" s="78" t="s">
        <v>363</v>
      </c>
      <c r="M3381" s="79"/>
      <c r="N3381" s="79"/>
    </row>
    <row r="3382" spans="6:14" x14ac:dyDescent="0.25">
      <c r="F3382" s="76"/>
      <c r="G3382" s="78"/>
      <c r="H3382" s="78"/>
      <c r="I3382" s="78"/>
      <c r="J3382" s="76"/>
      <c r="K3382" s="76" t="s">
        <v>220</v>
      </c>
      <c r="L3382" s="78"/>
      <c r="M3382" s="79"/>
      <c r="N3382" s="79"/>
    </row>
    <row r="3383" spans="6:14" x14ac:dyDescent="0.25">
      <c r="F3383" s="76" t="s">
        <v>221</v>
      </c>
      <c r="G3383" s="78" t="s">
        <v>162</v>
      </c>
      <c r="H3383" s="78"/>
      <c r="I3383" s="78"/>
      <c r="J3383" s="76"/>
      <c r="K3383" s="76" t="s">
        <v>222</v>
      </c>
      <c r="L3383" s="78" t="s">
        <v>162</v>
      </c>
      <c r="M3383" s="79"/>
      <c r="N3383" s="79"/>
    </row>
    <row r="3384" spans="6:14" x14ac:dyDescent="0.25">
      <c r="F3384" s="78"/>
      <c r="G3384" s="78"/>
      <c r="H3384" s="78"/>
      <c r="I3384" s="78"/>
      <c r="J3384" s="78"/>
      <c r="K3384" s="78"/>
      <c r="L3384" s="78"/>
      <c r="M3384" s="79"/>
      <c r="N3384" s="79"/>
    </row>
    <row r="3385" spans="6:14" x14ac:dyDescent="0.25">
      <c r="F3385" s="76" t="s">
        <v>209</v>
      </c>
      <c r="G3385" s="77">
        <v>9164321</v>
      </c>
      <c r="H3385" s="78"/>
      <c r="I3385" s="78"/>
      <c r="J3385" s="76"/>
      <c r="K3385" s="76" t="s">
        <v>123</v>
      </c>
      <c r="L3385" s="78" t="s">
        <v>1956</v>
      </c>
      <c r="M3385" s="79"/>
      <c r="N3385" s="79"/>
    </row>
    <row r="3386" spans="6:14" x14ac:dyDescent="0.25">
      <c r="F3386" s="76" t="s">
        <v>211</v>
      </c>
      <c r="G3386" s="78" t="s">
        <v>705</v>
      </c>
      <c r="H3386" s="78"/>
      <c r="I3386" s="78"/>
      <c r="J3386" s="76"/>
      <c r="K3386" s="76" t="s">
        <v>213</v>
      </c>
      <c r="L3386" s="78" t="s">
        <v>1957</v>
      </c>
      <c r="M3386" s="79"/>
      <c r="N3386" s="79"/>
    </row>
    <row r="3387" spans="6:14" x14ac:dyDescent="0.25">
      <c r="F3387" s="76" t="s">
        <v>215</v>
      </c>
      <c r="G3387" s="78" t="s">
        <v>489</v>
      </c>
      <c r="H3387" s="78" t="s">
        <v>490</v>
      </c>
      <c r="I3387" s="80">
        <v>840944947</v>
      </c>
      <c r="J3387" s="76" t="s">
        <v>218</v>
      </c>
      <c r="K3387" s="78"/>
      <c r="L3387" s="78" t="s">
        <v>363</v>
      </c>
      <c r="M3387" s="79"/>
      <c r="N3387" s="79"/>
    </row>
    <row r="3388" spans="6:14" x14ac:dyDescent="0.25">
      <c r="F3388" s="76"/>
      <c r="G3388" s="78"/>
      <c r="H3388" s="78"/>
      <c r="I3388" s="78"/>
      <c r="J3388" s="76"/>
      <c r="K3388" s="76" t="s">
        <v>220</v>
      </c>
      <c r="L3388" s="78"/>
      <c r="M3388" s="79"/>
      <c r="N3388" s="79"/>
    </row>
    <row r="3389" spans="6:14" x14ac:dyDescent="0.25">
      <c r="F3389" s="76" t="s">
        <v>221</v>
      </c>
      <c r="G3389" s="78" t="s">
        <v>162</v>
      </c>
      <c r="H3389" s="78"/>
      <c r="I3389" s="78"/>
      <c r="J3389" s="76"/>
      <c r="K3389" s="76" t="s">
        <v>222</v>
      </c>
      <c r="L3389" s="78" t="s">
        <v>162</v>
      </c>
      <c r="M3389" s="79"/>
      <c r="N3389" s="79"/>
    </row>
    <row r="3390" spans="6:14" x14ac:dyDescent="0.25">
      <c r="F3390" s="78"/>
      <c r="G3390" s="78"/>
      <c r="H3390" s="78"/>
      <c r="I3390" s="78"/>
      <c r="J3390" s="78"/>
      <c r="K3390" s="78"/>
      <c r="L3390" s="78"/>
      <c r="M3390" s="79"/>
      <c r="N3390" s="79"/>
    </row>
    <row r="3391" spans="6:14" x14ac:dyDescent="0.25">
      <c r="F3391" s="76" t="s">
        <v>209</v>
      </c>
      <c r="G3391" s="77">
        <v>9164521</v>
      </c>
      <c r="H3391" s="78"/>
      <c r="I3391" s="78"/>
      <c r="J3391" s="76"/>
      <c r="K3391" s="76" t="s">
        <v>123</v>
      </c>
      <c r="L3391" s="78" t="s">
        <v>1958</v>
      </c>
      <c r="M3391" s="79"/>
      <c r="N3391" s="79"/>
    </row>
    <row r="3392" spans="6:14" x14ac:dyDescent="0.25">
      <c r="F3392" s="76" t="s">
        <v>211</v>
      </c>
      <c r="G3392" s="78" t="s">
        <v>590</v>
      </c>
      <c r="H3392" s="78"/>
      <c r="I3392" s="78"/>
      <c r="J3392" s="76"/>
      <c r="K3392" s="76" t="s">
        <v>213</v>
      </c>
      <c r="L3392" s="78" t="s">
        <v>1959</v>
      </c>
      <c r="M3392" s="79"/>
      <c r="N3392" s="79"/>
    </row>
    <row r="3393" spans="6:14" x14ac:dyDescent="0.25">
      <c r="F3393" s="76" t="s">
        <v>215</v>
      </c>
      <c r="G3393" s="83" t="s">
        <v>1960</v>
      </c>
      <c r="H3393" s="78" t="s">
        <v>593</v>
      </c>
      <c r="I3393" s="80">
        <v>667130377</v>
      </c>
      <c r="J3393" s="76" t="s">
        <v>218</v>
      </c>
      <c r="K3393" s="78"/>
      <c r="L3393" s="78" t="s">
        <v>363</v>
      </c>
      <c r="M3393" s="79"/>
      <c r="N3393" s="79"/>
    </row>
    <row r="3394" spans="6:14" x14ac:dyDescent="0.25">
      <c r="F3394" s="76"/>
      <c r="G3394" s="83" t="s">
        <v>826</v>
      </c>
      <c r="H3394" s="78"/>
      <c r="I3394" s="78"/>
      <c r="J3394" s="76"/>
      <c r="K3394" s="76" t="s">
        <v>220</v>
      </c>
      <c r="L3394" s="78"/>
      <c r="M3394" s="79"/>
      <c r="N3394" s="79"/>
    </row>
    <row r="3395" spans="6:14" x14ac:dyDescent="0.25">
      <c r="F3395" s="76" t="s">
        <v>221</v>
      </c>
      <c r="G3395" s="78" t="s">
        <v>162</v>
      </c>
      <c r="H3395" s="78"/>
      <c r="I3395" s="78"/>
      <c r="J3395" s="76"/>
      <c r="K3395" s="76" t="s">
        <v>222</v>
      </c>
      <c r="L3395" s="78" t="s">
        <v>162</v>
      </c>
      <c r="M3395" s="79"/>
      <c r="N3395" s="79"/>
    </row>
    <row r="3396" spans="6:14" x14ac:dyDescent="0.25">
      <c r="F3396" s="78"/>
      <c r="G3396" s="78"/>
      <c r="H3396" s="78"/>
      <c r="I3396" s="78"/>
      <c r="J3396" s="78"/>
      <c r="K3396" s="78"/>
      <c r="L3396" s="78"/>
      <c r="M3396" s="79"/>
      <c r="N3396" s="79"/>
    </row>
    <row r="3397" spans="6:14" x14ac:dyDescent="0.25">
      <c r="F3397" s="76" t="s">
        <v>209</v>
      </c>
      <c r="G3397" s="77">
        <v>9164821</v>
      </c>
      <c r="H3397" s="78"/>
      <c r="I3397" s="78"/>
      <c r="J3397" s="76"/>
      <c r="K3397" s="76" t="s">
        <v>123</v>
      </c>
      <c r="L3397" s="78" t="s">
        <v>1961</v>
      </c>
      <c r="M3397" s="79"/>
      <c r="N3397" s="79"/>
    </row>
    <row r="3398" spans="6:14" x14ac:dyDescent="0.25">
      <c r="F3398" s="76" t="s">
        <v>211</v>
      </c>
      <c r="G3398" s="78" t="s">
        <v>590</v>
      </c>
      <c r="H3398" s="78"/>
      <c r="I3398" s="78"/>
      <c r="J3398" s="76"/>
      <c r="K3398" s="76" t="s">
        <v>213</v>
      </c>
      <c r="L3398" s="78" t="s">
        <v>1962</v>
      </c>
      <c r="M3398" s="79"/>
      <c r="N3398" s="79"/>
    </row>
    <row r="3399" spans="6:14" x14ac:dyDescent="0.25">
      <c r="F3399" s="76" t="s">
        <v>215</v>
      </c>
      <c r="G3399" s="78" t="s">
        <v>783</v>
      </c>
      <c r="H3399" s="78" t="s">
        <v>358</v>
      </c>
      <c r="I3399" s="80">
        <v>770791211</v>
      </c>
      <c r="J3399" s="76" t="s">
        <v>218</v>
      </c>
      <c r="K3399" s="78"/>
      <c r="L3399" s="78" t="s">
        <v>363</v>
      </c>
      <c r="M3399" s="79"/>
      <c r="N3399" s="79"/>
    </row>
    <row r="3400" spans="6:14" x14ac:dyDescent="0.25">
      <c r="F3400" s="76"/>
      <c r="G3400" s="78"/>
      <c r="H3400" s="78"/>
      <c r="I3400" s="78"/>
      <c r="J3400" s="76"/>
      <c r="K3400" s="76" t="s">
        <v>220</v>
      </c>
      <c r="L3400" s="78"/>
      <c r="M3400" s="79"/>
      <c r="N3400" s="79"/>
    </row>
    <row r="3401" spans="6:14" x14ac:dyDescent="0.25">
      <c r="F3401" s="76" t="s">
        <v>221</v>
      </c>
      <c r="G3401" s="78" t="s">
        <v>162</v>
      </c>
      <c r="H3401" s="78"/>
      <c r="I3401" s="78"/>
      <c r="J3401" s="76"/>
      <c r="K3401" s="76" t="s">
        <v>222</v>
      </c>
      <c r="L3401" s="78" t="s">
        <v>162</v>
      </c>
      <c r="M3401" s="79"/>
      <c r="N3401" s="79"/>
    </row>
    <row r="3402" spans="6:14" x14ac:dyDescent="0.25">
      <c r="F3402" s="78"/>
      <c r="G3402" s="78"/>
      <c r="H3402" s="78"/>
      <c r="I3402" s="78"/>
      <c r="J3402" s="78"/>
      <c r="K3402" s="78"/>
      <c r="L3402" s="78"/>
      <c r="M3402" s="79"/>
      <c r="N3402" s="79"/>
    </row>
    <row r="3403" spans="6:14" x14ac:dyDescent="0.25">
      <c r="F3403" s="76" t="s">
        <v>209</v>
      </c>
      <c r="G3403" s="77">
        <v>9164921</v>
      </c>
      <c r="H3403" s="78"/>
      <c r="I3403" s="78"/>
      <c r="J3403" s="76"/>
      <c r="K3403" s="76" t="s">
        <v>123</v>
      </c>
      <c r="L3403" s="78" t="s">
        <v>1963</v>
      </c>
      <c r="M3403" s="79"/>
      <c r="N3403" s="79"/>
    </row>
    <row r="3404" spans="6:14" x14ac:dyDescent="0.25">
      <c r="F3404" s="76" t="s">
        <v>211</v>
      </c>
      <c r="G3404" s="78" t="s">
        <v>590</v>
      </c>
      <c r="H3404" s="78"/>
      <c r="I3404" s="78"/>
      <c r="J3404" s="76"/>
      <c r="K3404" s="76" t="s">
        <v>213</v>
      </c>
      <c r="L3404" s="78" t="s">
        <v>1964</v>
      </c>
      <c r="M3404" s="79"/>
      <c r="N3404" s="79"/>
    </row>
    <row r="3405" spans="6:14" x14ac:dyDescent="0.25">
      <c r="F3405" s="76" t="s">
        <v>215</v>
      </c>
      <c r="G3405" s="78" t="s">
        <v>1965</v>
      </c>
      <c r="H3405" s="78" t="s">
        <v>1305</v>
      </c>
      <c r="I3405" s="80">
        <v>550530124</v>
      </c>
      <c r="J3405" s="76" t="s">
        <v>218</v>
      </c>
      <c r="K3405" s="78"/>
      <c r="L3405" s="78" t="s">
        <v>1966</v>
      </c>
      <c r="M3405" s="79"/>
      <c r="N3405" s="79"/>
    </row>
    <row r="3406" spans="6:14" x14ac:dyDescent="0.25">
      <c r="F3406" s="76"/>
      <c r="G3406" s="78"/>
      <c r="H3406" s="78"/>
      <c r="I3406" s="78"/>
      <c r="J3406" s="76"/>
      <c r="K3406" s="76" t="s">
        <v>220</v>
      </c>
      <c r="L3406" s="78"/>
      <c r="M3406" s="79"/>
      <c r="N3406" s="79"/>
    </row>
    <row r="3407" spans="6:14" x14ac:dyDescent="0.25">
      <c r="F3407" s="76" t="s">
        <v>221</v>
      </c>
      <c r="G3407" s="78" t="s">
        <v>162</v>
      </c>
      <c r="H3407" s="78"/>
      <c r="I3407" s="78"/>
      <c r="J3407" s="76"/>
      <c r="K3407" s="76" t="s">
        <v>222</v>
      </c>
      <c r="L3407" s="78" t="s">
        <v>1967</v>
      </c>
      <c r="M3407" s="79"/>
      <c r="N3407" s="79"/>
    </row>
    <row r="3408" spans="6:14" x14ac:dyDescent="0.25">
      <c r="F3408" s="78"/>
      <c r="G3408" s="78"/>
      <c r="H3408" s="78"/>
      <c r="I3408" s="78"/>
      <c r="J3408" s="78"/>
      <c r="K3408" s="78"/>
      <c r="L3408" s="78"/>
      <c r="M3408" s="79"/>
      <c r="N3408" s="79"/>
    </row>
    <row r="3409" spans="6:14" x14ac:dyDescent="0.25">
      <c r="F3409" s="78"/>
      <c r="G3409" s="78"/>
      <c r="H3409" s="78"/>
      <c r="I3409" s="78"/>
      <c r="J3409" s="81" t="s">
        <v>262</v>
      </c>
      <c r="K3409" s="82">
        <v>69</v>
      </c>
      <c r="L3409" s="81" t="s">
        <v>263</v>
      </c>
      <c r="M3409" s="79"/>
      <c r="N3409" s="79"/>
    </row>
    <row r="3410" spans="6:14" x14ac:dyDescent="0.25">
      <c r="F3410" s="78"/>
      <c r="G3410" s="78"/>
      <c r="H3410" s="78"/>
      <c r="I3410" s="78"/>
      <c r="J3410" s="78"/>
      <c r="K3410" s="78"/>
      <c r="L3410" s="78"/>
      <c r="M3410" s="79"/>
      <c r="N3410" s="79"/>
    </row>
    <row r="3411" spans="6:14" x14ac:dyDescent="0.25">
      <c r="F3411" s="76"/>
      <c r="G3411" s="76"/>
      <c r="H3411" s="76"/>
      <c r="I3411" s="78"/>
      <c r="J3411" s="78"/>
      <c r="K3411" s="78"/>
      <c r="L3411" s="78"/>
      <c r="M3411" s="79"/>
      <c r="N3411" s="79"/>
    </row>
    <row r="3412" spans="6:14" x14ac:dyDescent="0.25">
      <c r="F3412" s="78" t="s">
        <v>264</v>
      </c>
      <c r="G3412" s="78"/>
      <c r="H3412" s="78"/>
      <c r="I3412" s="78"/>
      <c r="J3412" s="78"/>
      <c r="K3412" s="78"/>
      <c r="L3412" s="78"/>
      <c r="M3412" s="79"/>
      <c r="N3412" s="79"/>
    </row>
    <row r="3413" spans="6:14" x14ac:dyDescent="0.25">
      <c r="F3413" s="78" t="s">
        <v>265</v>
      </c>
      <c r="G3413" s="78"/>
      <c r="H3413" s="78"/>
      <c r="I3413" s="78"/>
      <c r="J3413" s="78"/>
      <c r="K3413" s="78"/>
      <c r="L3413" s="78"/>
      <c r="M3413" s="79"/>
      <c r="N3413" s="79"/>
    </row>
    <row r="3414" spans="6:14" x14ac:dyDescent="0.25">
      <c r="F3414" s="78"/>
      <c r="G3414" s="78"/>
      <c r="H3414" s="78"/>
      <c r="I3414" s="78"/>
      <c r="J3414" s="78"/>
      <c r="K3414" s="78"/>
      <c r="L3414" s="78"/>
      <c r="M3414" s="79"/>
      <c r="N3414" s="79"/>
    </row>
    <row r="3415" spans="6:14" x14ac:dyDescent="0.25">
      <c r="F3415" s="76" t="s">
        <v>209</v>
      </c>
      <c r="G3415" s="77">
        <v>9165121</v>
      </c>
      <c r="H3415" s="78"/>
      <c r="I3415" s="78"/>
      <c r="J3415" s="76"/>
      <c r="K3415" s="76" t="s">
        <v>123</v>
      </c>
      <c r="L3415" s="78" t="s">
        <v>1968</v>
      </c>
      <c r="M3415" s="79"/>
      <c r="N3415" s="79"/>
    </row>
    <row r="3416" spans="6:14" x14ac:dyDescent="0.25">
      <c r="F3416" s="76" t="s">
        <v>211</v>
      </c>
      <c r="G3416" s="78" t="s">
        <v>636</v>
      </c>
      <c r="H3416" s="78"/>
      <c r="I3416" s="78"/>
      <c r="J3416" s="76"/>
      <c r="K3416" s="76" t="s">
        <v>213</v>
      </c>
      <c r="L3416" s="78" t="s">
        <v>637</v>
      </c>
      <c r="M3416" s="79"/>
      <c r="N3416" s="79"/>
    </row>
    <row r="3417" spans="6:14" x14ac:dyDescent="0.25">
      <c r="F3417" s="76" t="s">
        <v>215</v>
      </c>
      <c r="G3417" s="78" t="s">
        <v>638</v>
      </c>
      <c r="H3417" s="78" t="s">
        <v>639</v>
      </c>
      <c r="I3417" s="80">
        <v>891346245</v>
      </c>
      <c r="J3417" s="76" t="s">
        <v>218</v>
      </c>
      <c r="K3417" s="78"/>
      <c r="L3417" s="78" t="s">
        <v>640</v>
      </c>
      <c r="M3417" s="79"/>
      <c r="N3417" s="79"/>
    </row>
    <row r="3418" spans="6:14" x14ac:dyDescent="0.25">
      <c r="F3418" s="76"/>
      <c r="G3418" s="78"/>
      <c r="H3418" s="78"/>
      <c r="I3418" s="78"/>
      <c r="J3418" s="76"/>
      <c r="K3418" s="76" t="s">
        <v>220</v>
      </c>
      <c r="L3418" s="78"/>
      <c r="M3418" s="79"/>
      <c r="N3418" s="79"/>
    </row>
    <row r="3419" spans="6:14" x14ac:dyDescent="0.25">
      <c r="F3419" s="76" t="s">
        <v>221</v>
      </c>
      <c r="G3419" s="78" t="s">
        <v>162</v>
      </c>
      <c r="H3419" s="78"/>
      <c r="I3419" s="78"/>
      <c r="J3419" s="76"/>
      <c r="K3419" s="76" t="s">
        <v>222</v>
      </c>
      <c r="L3419" s="78" t="s">
        <v>651</v>
      </c>
      <c r="M3419" s="79"/>
      <c r="N3419" s="79"/>
    </row>
    <row r="3420" spans="6:14" x14ac:dyDescent="0.25">
      <c r="F3420" s="78"/>
      <c r="G3420" s="78"/>
      <c r="H3420" s="78"/>
      <c r="I3420" s="78"/>
      <c r="J3420" s="78"/>
      <c r="K3420" s="78"/>
      <c r="L3420" s="78"/>
      <c r="M3420" s="79"/>
      <c r="N3420" s="79"/>
    </row>
    <row r="3421" spans="6:14" x14ac:dyDescent="0.25">
      <c r="F3421" s="76" t="s">
        <v>209</v>
      </c>
      <c r="G3421" s="77">
        <v>9165221</v>
      </c>
      <c r="H3421" s="78"/>
      <c r="I3421" s="78"/>
      <c r="J3421" s="76"/>
      <c r="K3421" s="76" t="s">
        <v>123</v>
      </c>
      <c r="L3421" s="78" t="s">
        <v>1969</v>
      </c>
      <c r="M3421" s="79"/>
      <c r="N3421" s="79"/>
    </row>
    <row r="3422" spans="6:14" x14ac:dyDescent="0.25">
      <c r="F3422" s="76" t="s">
        <v>211</v>
      </c>
      <c r="G3422" s="78" t="s">
        <v>590</v>
      </c>
      <c r="H3422" s="78"/>
      <c r="I3422" s="78"/>
      <c r="J3422" s="76"/>
      <c r="K3422" s="76" t="s">
        <v>213</v>
      </c>
      <c r="L3422" s="78" t="s">
        <v>1970</v>
      </c>
      <c r="M3422" s="79"/>
      <c r="N3422" s="79"/>
    </row>
    <row r="3423" spans="6:14" x14ac:dyDescent="0.25">
      <c r="F3423" s="76" t="s">
        <v>215</v>
      </c>
      <c r="G3423" s="78" t="s">
        <v>1971</v>
      </c>
      <c r="H3423" s="78" t="s">
        <v>1011</v>
      </c>
      <c r="I3423" s="78" t="s">
        <v>1972</v>
      </c>
      <c r="J3423" s="76" t="s">
        <v>218</v>
      </c>
      <c r="K3423" s="78"/>
      <c r="L3423" s="78" t="s">
        <v>363</v>
      </c>
      <c r="M3423" s="79"/>
      <c r="N3423" s="79"/>
    </row>
    <row r="3424" spans="6:14" x14ac:dyDescent="0.25">
      <c r="F3424" s="76"/>
      <c r="G3424" s="78"/>
      <c r="H3424" s="78"/>
      <c r="I3424" s="78"/>
      <c r="J3424" s="76"/>
      <c r="K3424" s="76" t="s">
        <v>220</v>
      </c>
      <c r="L3424" s="78"/>
      <c r="M3424" s="79"/>
      <c r="N3424" s="79"/>
    </row>
    <row r="3425" spans="6:14" x14ac:dyDescent="0.25">
      <c r="F3425" s="76" t="s">
        <v>221</v>
      </c>
      <c r="G3425" s="78" t="s">
        <v>162</v>
      </c>
      <c r="H3425" s="78"/>
      <c r="I3425" s="78"/>
      <c r="J3425" s="76"/>
      <c r="K3425" s="76" t="s">
        <v>222</v>
      </c>
      <c r="L3425" s="78" t="s">
        <v>162</v>
      </c>
      <c r="M3425" s="79"/>
      <c r="N3425" s="79"/>
    </row>
    <row r="3426" spans="6:14" x14ac:dyDescent="0.25">
      <c r="F3426" s="78"/>
      <c r="G3426" s="78"/>
      <c r="H3426" s="78"/>
      <c r="I3426" s="78"/>
      <c r="J3426" s="78"/>
      <c r="K3426" s="78"/>
      <c r="L3426" s="78"/>
      <c r="M3426" s="79"/>
      <c r="N3426" s="79"/>
    </row>
    <row r="3427" spans="6:14" x14ac:dyDescent="0.25">
      <c r="F3427" s="76" t="s">
        <v>209</v>
      </c>
      <c r="G3427" s="77">
        <v>9165321</v>
      </c>
      <c r="H3427" s="78"/>
      <c r="I3427" s="78"/>
      <c r="J3427" s="76"/>
      <c r="K3427" s="76" t="s">
        <v>123</v>
      </c>
      <c r="L3427" s="78" t="s">
        <v>1973</v>
      </c>
      <c r="M3427" s="79"/>
      <c r="N3427" s="79"/>
    </row>
    <row r="3428" spans="6:14" x14ac:dyDescent="0.25">
      <c r="F3428" s="76" t="s">
        <v>211</v>
      </c>
      <c r="G3428" s="78" t="s">
        <v>590</v>
      </c>
      <c r="H3428" s="78"/>
      <c r="I3428" s="78"/>
      <c r="J3428" s="76"/>
      <c r="K3428" s="76" t="s">
        <v>213</v>
      </c>
      <c r="L3428" s="78" t="s">
        <v>1974</v>
      </c>
      <c r="M3428" s="79"/>
      <c r="N3428" s="79"/>
    </row>
    <row r="3429" spans="6:14" x14ac:dyDescent="0.25">
      <c r="F3429" s="76" t="s">
        <v>215</v>
      </c>
      <c r="G3429" s="83" t="s">
        <v>1975</v>
      </c>
      <c r="H3429" s="78" t="s">
        <v>815</v>
      </c>
      <c r="I3429" s="80">
        <v>168659443</v>
      </c>
      <c r="J3429" s="76" t="s">
        <v>218</v>
      </c>
      <c r="K3429" s="78"/>
      <c r="L3429" s="78" t="s">
        <v>363</v>
      </c>
      <c r="M3429" s="79"/>
      <c r="N3429" s="79"/>
    </row>
    <row r="3430" spans="6:14" x14ac:dyDescent="0.25">
      <c r="F3430" s="76"/>
      <c r="G3430" s="83" t="s">
        <v>1976</v>
      </c>
      <c r="H3430" s="78"/>
      <c r="I3430" s="78"/>
      <c r="J3430" s="76"/>
      <c r="K3430" s="76" t="s">
        <v>220</v>
      </c>
      <c r="L3430" s="78"/>
      <c r="M3430" s="79"/>
      <c r="N3430" s="79"/>
    </row>
    <row r="3431" spans="6:14" x14ac:dyDescent="0.25">
      <c r="F3431" s="76" t="s">
        <v>221</v>
      </c>
      <c r="G3431" s="78" t="s">
        <v>162</v>
      </c>
      <c r="H3431" s="78"/>
      <c r="I3431" s="78"/>
      <c r="J3431" s="76"/>
      <c r="K3431" s="76" t="s">
        <v>222</v>
      </c>
      <c r="L3431" s="78" t="s">
        <v>162</v>
      </c>
      <c r="M3431" s="79"/>
      <c r="N3431" s="79"/>
    </row>
    <row r="3432" spans="6:14" x14ac:dyDescent="0.25">
      <c r="F3432" s="78"/>
      <c r="G3432" s="78"/>
      <c r="H3432" s="78"/>
      <c r="I3432" s="78"/>
      <c r="J3432" s="78"/>
      <c r="K3432" s="78"/>
      <c r="L3432" s="78"/>
      <c r="M3432" s="79"/>
      <c r="N3432" s="79"/>
    </row>
    <row r="3433" spans="6:14" x14ac:dyDescent="0.25">
      <c r="F3433" s="76" t="s">
        <v>209</v>
      </c>
      <c r="G3433" s="77">
        <v>9165421</v>
      </c>
      <c r="H3433" s="78"/>
      <c r="I3433" s="78"/>
      <c r="J3433" s="76"/>
      <c r="K3433" s="76" t="s">
        <v>123</v>
      </c>
      <c r="L3433" s="78" t="s">
        <v>1977</v>
      </c>
      <c r="M3433" s="79"/>
      <c r="N3433" s="79"/>
    </row>
    <row r="3434" spans="6:14" x14ac:dyDescent="0.25">
      <c r="F3434" s="76" t="s">
        <v>211</v>
      </c>
      <c r="G3434" s="78" t="s">
        <v>1978</v>
      </c>
      <c r="H3434" s="78"/>
      <c r="I3434" s="78"/>
      <c r="J3434" s="76"/>
      <c r="K3434" s="76" t="s">
        <v>213</v>
      </c>
      <c r="L3434" s="78" t="s">
        <v>1979</v>
      </c>
      <c r="M3434" s="79"/>
      <c r="N3434" s="79"/>
    </row>
    <row r="3435" spans="6:14" x14ac:dyDescent="0.25">
      <c r="F3435" s="76" t="s">
        <v>215</v>
      </c>
      <c r="G3435" s="78" t="s">
        <v>1980</v>
      </c>
      <c r="H3435" s="78" t="s">
        <v>1066</v>
      </c>
      <c r="I3435" s="80">
        <v>857020711</v>
      </c>
      <c r="J3435" s="76" t="s">
        <v>218</v>
      </c>
      <c r="K3435" s="78"/>
      <c r="L3435" s="78" t="s">
        <v>1981</v>
      </c>
      <c r="M3435" s="79"/>
      <c r="N3435" s="79"/>
    </row>
    <row r="3436" spans="6:14" x14ac:dyDescent="0.25">
      <c r="F3436" s="76"/>
      <c r="G3436" s="78"/>
      <c r="H3436" s="78"/>
      <c r="I3436" s="78"/>
      <c r="J3436" s="76"/>
      <c r="K3436" s="76" t="s">
        <v>220</v>
      </c>
      <c r="L3436" s="78"/>
      <c r="M3436" s="79"/>
      <c r="N3436" s="79"/>
    </row>
    <row r="3437" spans="6:14" x14ac:dyDescent="0.25">
      <c r="F3437" s="76" t="s">
        <v>221</v>
      </c>
      <c r="G3437" s="78" t="s">
        <v>162</v>
      </c>
      <c r="H3437" s="78"/>
      <c r="I3437" s="78"/>
      <c r="J3437" s="76"/>
      <c r="K3437" s="76" t="s">
        <v>222</v>
      </c>
      <c r="L3437" s="78" t="s">
        <v>162</v>
      </c>
      <c r="M3437" s="79"/>
      <c r="N3437" s="79"/>
    </row>
    <row r="3438" spans="6:14" x14ac:dyDescent="0.25">
      <c r="F3438" s="78"/>
      <c r="G3438" s="78"/>
      <c r="H3438" s="78"/>
      <c r="I3438" s="78"/>
      <c r="J3438" s="78"/>
      <c r="K3438" s="78"/>
      <c r="L3438" s="78"/>
      <c r="M3438" s="79"/>
      <c r="N3438" s="79"/>
    </row>
    <row r="3439" spans="6:14" x14ac:dyDescent="0.25">
      <c r="F3439" s="76" t="s">
        <v>209</v>
      </c>
      <c r="G3439" s="77">
        <v>9165621</v>
      </c>
      <c r="H3439" s="78"/>
      <c r="I3439" s="78"/>
      <c r="J3439" s="76"/>
      <c r="K3439" s="76" t="s">
        <v>123</v>
      </c>
      <c r="L3439" s="78" t="s">
        <v>1982</v>
      </c>
      <c r="M3439" s="79"/>
      <c r="N3439" s="79"/>
    </row>
    <row r="3440" spans="6:14" x14ac:dyDescent="0.25">
      <c r="F3440" s="76" t="s">
        <v>211</v>
      </c>
      <c r="G3440" s="78" t="s">
        <v>1983</v>
      </c>
      <c r="H3440" s="78"/>
      <c r="I3440" s="78"/>
      <c r="J3440" s="76"/>
      <c r="K3440" s="76" t="s">
        <v>213</v>
      </c>
      <c r="L3440" s="78" t="s">
        <v>885</v>
      </c>
      <c r="M3440" s="79"/>
      <c r="N3440" s="79"/>
    </row>
    <row r="3441" spans="6:14" x14ac:dyDescent="0.25">
      <c r="F3441" s="76" t="s">
        <v>215</v>
      </c>
      <c r="G3441" s="83" t="s">
        <v>770</v>
      </c>
      <c r="H3441" s="78" t="s">
        <v>617</v>
      </c>
      <c r="I3441" s="80">
        <v>633046873</v>
      </c>
      <c r="J3441" s="76" t="s">
        <v>218</v>
      </c>
      <c r="K3441" s="78"/>
      <c r="L3441" s="78" t="s">
        <v>363</v>
      </c>
      <c r="M3441" s="79"/>
      <c r="N3441" s="79"/>
    </row>
    <row r="3442" spans="6:14" x14ac:dyDescent="0.25">
      <c r="F3442" s="76"/>
      <c r="G3442" s="83" t="s">
        <v>772</v>
      </c>
      <c r="H3442" s="78"/>
      <c r="I3442" s="78"/>
      <c r="J3442" s="76"/>
      <c r="K3442" s="76" t="s">
        <v>220</v>
      </c>
      <c r="L3442" s="78"/>
      <c r="M3442" s="79"/>
      <c r="N3442" s="79"/>
    </row>
    <row r="3443" spans="6:14" x14ac:dyDescent="0.25">
      <c r="F3443" s="76" t="s">
        <v>221</v>
      </c>
      <c r="G3443" s="78" t="s">
        <v>162</v>
      </c>
      <c r="H3443" s="78"/>
      <c r="I3443" s="78"/>
      <c r="J3443" s="76"/>
      <c r="K3443" s="76" t="s">
        <v>222</v>
      </c>
      <c r="L3443" s="78" t="s">
        <v>162</v>
      </c>
      <c r="M3443" s="79"/>
      <c r="N3443" s="79"/>
    </row>
    <row r="3444" spans="6:14" x14ac:dyDescent="0.25">
      <c r="F3444" s="78"/>
      <c r="G3444" s="78"/>
      <c r="H3444" s="78"/>
      <c r="I3444" s="78"/>
      <c r="J3444" s="78"/>
      <c r="K3444" s="78"/>
      <c r="L3444" s="78"/>
      <c r="M3444" s="79"/>
      <c r="N3444" s="79"/>
    </row>
    <row r="3445" spans="6:14" x14ac:dyDescent="0.25">
      <c r="F3445" s="76" t="s">
        <v>209</v>
      </c>
      <c r="G3445" s="77">
        <v>9165721</v>
      </c>
      <c r="H3445" s="78"/>
      <c r="I3445" s="78"/>
      <c r="J3445" s="76"/>
      <c r="K3445" s="76" t="s">
        <v>123</v>
      </c>
      <c r="L3445" s="78" t="s">
        <v>1984</v>
      </c>
      <c r="M3445" s="79"/>
      <c r="N3445" s="79"/>
    </row>
    <row r="3446" spans="6:14" x14ac:dyDescent="0.25">
      <c r="F3446" s="76" t="s">
        <v>211</v>
      </c>
      <c r="G3446" s="78" t="s">
        <v>1985</v>
      </c>
      <c r="H3446" s="78"/>
      <c r="I3446" s="78"/>
      <c r="J3446" s="76"/>
      <c r="K3446" s="76" t="s">
        <v>213</v>
      </c>
      <c r="L3446" s="78" t="s">
        <v>1986</v>
      </c>
      <c r="M3446" s="79"/>
      <c r="N3446" s="79"/>
    </row>
    <row r="3447" spans="6:14" x14ac:dyDescent="0.25">
      <c r="F3447" s="76" t="s">
        <v>215</v>
      </c>
      <c r="G3447" s="83" t="s">
        <v>1987</v>
      </c>
      <c r="H3447" s="78" t="s">
        <v>696</v>
      </c>
      <c r="I3447" s="84">
        <v>88072882</v>
      </c>
      <c r="J3447" s="76" t="s">
        <v>218</v>
      </c>
      <c r="K3447" s="78"/>
      <c r="L3447" s="78" t="s">
        <v>363</v>
      </c>
      <c r="M3447" s="79"/>
      <c r="N3447" s="79"/>
    </row>
    <row r="3448" spans="6:14" x14ac:dyDescent="0.25">
      <c r="F3448" s="76"/>
      <c r="G3448" s="83" t="s">
        <v>1474</v>
      </c>
      <c r="H3448" s="78"/>
      <c r="I3448" s="78"/>
      <c r="J3448" s="76"/>
      <c r="K3448" s="76" t="s">
        <v>220</v>
      </c>
      <c r="L3448" s="78"/>
      <c r="M3448" s="79"/>
      <c r="N3448" s="79"/>
    </row>
    <row r="3449" spans="6:14" x14ac:dyDescent="0.25">
      <c r="F3449" s="76" t="s">
        <v>221</v>
      </c>
      <c r="G3449" s="78" t="s">
        <v>162</v>
      </c>
      <c r="H3449" s="78"/>
      <c r="I3449" s="78"/>
      <c r="J3449" s="76"/>
      <c r="K3449" s="76" t="s">
        <v>222</v>
      </c>
      <c r="L3449" s="78" t="s">
        <v>162</v>
      </c>
      <c r="M3449" s="79"/>
      <c r="N3449" s="79"/>
    </row>
    <row r="3450" spans="6:14" x14ac:dyDescent="0.25">
      <c r="F3450" s="78"/>
      <c r="G3450" s="78"/>
      <c r="H3450" s="78"/>
      <c r="I3450" s="78"/>
      <c r="J3450" s="78"/>
      <c r="K3450" s="78"/>
      <c r="L3450" s="78"/>
      <c r="M3450" s="79"/>
      <c r="N3450" s="79"/>
    </row>
    <row r="3451" spans="6:14" x14ac:dyDescent="0.25">
      <c r="F3451" s="76" t="s">
        <v>209</v>
      </c>
      <c r="G3451" s="77">
        <v>9166221</v>
      </c>
      <c r="H3451" s="78"/>
      <c r="I3451" s="78"/>
      <c r="J3451" s="76"/>
      <c r="K3451" s="76" t="s">
        <v>123</v>
      </c>
      <c r="L3451" s="78" t="s">
        <v>1988</v>
      </c>
      <c r="M3451" s="79"/>
      <c r="N3451" s="79"/>
    </row>
    <row r="3452" spans="6:14" x14ac:dyDescent="0.25">
      <c r="F3452" s="76" t="s">
        <v>211</v>
      </c>
      <c r="G3452" s="78" t="s">
        <v>1989</v>
      </c>
      <c r="H3452" s="78"/>
      <c r="I3452" s="78"/>
      <c r="J3452" s="76"/>
      <c r="K3452" s="76" t="s">
        <v>213</v>
      </c>
      <c r="L3452" s="78" t="s">
        <v>1990</v>
      </c>
      <c r="M3452" s="79"/>
      <c r="N3452" s="79"/>
    </row>
    <row r="3453" spans="6:14" x14ac:dyDescent="0.25">
      <c r="F3453" s="76" t="s">
        <v>215</v>
      </c>
      <c r="G3453" s="83" t="s">
        <v>1991</v>
      </c>
      <c r="H3453" s="78" t="s">
        <v>1011</v>
      </c>
      <c r="I3453" s="78" t="s">
        <v>1992</v>
      </c>
      <c r="J3453" s="76" t="s">
        <v>218</v>
      </c>
      <c r="K3453" s="78"/>
      <c r="L3453" s="78" t="s">
        <v>1013</v>
      </c>
      <c r="M3453" s="79"/>
      <c r="N3453" s="79"/>
    </row>
    <row r="3454" spans="6:14" x14ac:dyDescent="0.25">
      <c r="F3454" s="76"/>
      <c r="G3454" s="83" t="s">
        <v>1011</v>
      </c>
      <c r="H3454" s="78"/>
      <c r="I3454" s="78"/>
      <c r="J3454" s="76"/>
      <c r="K3454" s="76" t="s">
        <v>220</v>
      </c>
      <c r="L3454" s="78"/>
      <c r="M3454" s="79"/>
      <c r="N3454" s="79"/>
    </row>
    <row r="3455" spans="6:14" x14ac:dyDescent="0.25">
      <c r="F3455" s="76" t="s">
        <v>221</v>
      </c>
      <c r="G3455" s="78" t="s">
        <v>162</v>
      </c>
      <c r="H3455" s="78"/>
      <c r="I3455" s="78"/>
      <c r="J3455" s="76"/>
      <c r="K3455" s="76" t="s">
        <v>222</v>
      </c>
      <c r="L3455" s="78" t="s">
        <v>1993</v>
      </c>
      <c r="M3455" s="79"/>
      <c r="N3455" s="79"/>
    </row>
    <row r="3456" spans="6:14" x14ac:dyDescent="0.25">
      <c r="F3456" s="78"/>
      <c r="G3456" s="78"/>
      <c r="H3456" s="78"/>
      <c r="I3456" s="78"/>
      <c r="J3456" s="78"/>
      <c r="K3456" s="78"/>
      <c r="L3456" s="78"/>
      <c r="M3456" s="79"/>
      <c r="N3456" s="79"/>
    </row>
    <row r="3457" spans="6:14" x14ac:dyDescent="0.25">
      <c r="F3457" s="78"/>
      <c r="G3457" s="78"/>
      <c r="H3457" s="78"/>
      <c r="I3457" s="78"/>
      <c r="J3457" s="81" t="s">
        <v>262</v>
      </c>
      <c r="K3457" s="82">
        <v>70</v>
      </c>
      <c r="L3457" s="81" t="s">
        <v>263</v>
      </c>
      <c r="M3457" s="79"/>
      <c r="N3457" s="79"/>
    </row>
    <row r="3458" spans="6:14" x14ac:dyDescent="0.25">
      <c r="F3458" s="78"/>
      <c r="G3458" s="78"/>
      <c r="H3458" s="78"/>
      <c r="I3458" s="78"/>
      <c r="J3458" s="78"/>
      <c r="K3458" s="78"/>
      <c r="L3458" s="78"/>
      <c r="M3458" s="79"/>
      <c r="N3458" s="79"/>
    </row>
    <row r="3459" spans="6:14" x14ac:dyDescent="0.25">
      <c r="F3459" s="76"/>
      <c r="G3459" s="76"/>
      <c r="H3459" s="76"/>
      <c r="I3459" s="78"/>
      <c r="J3459" s="78"/>
      <c r="K3459" s="78"/>
      <c r="L3459" s="78"/>
      <c r="M3459" s="79"/>
      <c r="N3459" s="79"/>
    </row>
    <row r="3460" spans="6:14" x14ac:dyDescent="0.25">
      <c r="F3460" s="78" t="s">
        <v>264</v>
      </c>
      <c r="G3460" s="78"/>
      <c r="H3460" s="78"/>
      <c r="I3460" s="78"/>
      <c r="J3460" s="78"/>
      <c r="K3460" s="78"/>
      <c r="L3460" s="78"/>
      <c r="M3460" s="79"/>
      <c r="N3460" s="79"/>
    </row>
    <row r="3461" spans="6:14" x14ac:dyDescent="0.25">
      <c r="F3461" s="78" t="s">
        <v>265</v>
      </c>
      <c r="G3461" s="78"/>
      <c r="H3461" s="78"/>
      <c r="I3461" s="78"/>
      <c r="J3461" s="78"/>
      <c r="K3461" s="78"/>
      <c r="L3461" s="78"/>
      <c r="M3461" s="79"/>
      <c r="N3461" s="79"/>
    </row>
    <row r="3462" spans="6:14" x14ac:dyDescent="0.25">
      <c r="F3462" s="78"/>
      <c r="G3462" s="78"/>
      <c r="H3462" s="78"/>
      <c r="I3462" s="78"/>
      <c r="J3462" s="78"/>
      <c r="K3462" s="78"/>
      <c r="L3462" s="78"/>
      <c r="M3462" s="79"/>
      <c r="N3462" s="79"/>
    </row>
    <row r="3463" spans="6:14" x14ac:dyDescent="0.25">
      <c r="F3463" s="76" t="s">
        <v>209</v>
      </c>
      <c r="G3463" s="77">
        <v>9166321</v>
      </c>
      <c r="H3463" s="78"/>
      <c r="I3463" s="78"/>
      <c r="J3463" s="76"/>
      <c r="K3463" s="76" t="s">
        <v>123</v>
      </c>
      <c r="L3463" s="78" t="s">
        <v>1994</v>
      </c>
      <c r="M3463" s="79"/>
      <c r="N3463" s="79"/>
    </row>
    <row r="3464" spans="6:14" x14ac:dyDescent="0.25">
      <c r="F3464" s="76" t="s">
        <v>211</v>
      </c>
      <c r="G3464" s="78" t="s">
        <v>1820</v>
      </c>
      <c r="H3464" s="78"/>
      <c r="I3464" s="78"/>
      <c r="J3464" s="76"/>
      <c r="K3464" s="76" t="s">
        <v>213</v>
      </c>
      <c r="L3464" s="78" t="s">
        <v>799</v>
      </c>
      <c r="M3464" s="79"/>
      <c r="N3464" s="79"/>
    </row>
    <row r="3465" spans="6:14" x14ac:dyDescent="0.25">
      <c r="F3465" s="76" t="s">
        <v>215</v>
      </c>
      <c r="G3465" s="78" t="s">
        <v>800</v>
      </c>
      <c r="H3465" s="78" t="s">
        <v>358</v>
      </c>
      <c r="I3465" s="80">
        <v>750885526</v>
      </c>
      <c r="J3465" s="76" t="s">
        <v>218</v>
      </c>
      <c r="K3465" s="78"/>
      <c r="L3465" s="78" t="s">
        <v>801</v>
      </c>
      <c r="M3465" s="79"/>
      <c r="N3465" s="79"/>
    </row>
    <row r="3466" spans="6:14" x14ac:dyDescent="0.25">
      <c r="F3466" s="76"/>
      <c r="G3466" s="78"/>
      <c r="H3466" s="78"/>
      <c r="I3466" s="78"/>
      <c r="J3466" s="76"/>
      <c r="K3466" s="76" t="s">
        <v>220</v>
      </c>
      <c r="L3466" s="78"/>
      <c r="M3466" s="79"/>
      <c r="N3466" s="79"/>
    </row>
    <row r="3467" spans="6:14" x14ac:dyDescent="0.25">
      <c r="F3467" s="76" t="s">
        <v>221</v>
      </c>
      <c r="G3467" s="78" t="s">
        <v>162</v>
      </c>
      <c r="H3467" s="78"/>
      <c r="I3467" s="78"/>
      <c r="J3467" s="76"/>
      <c r="K3467" s="76" t="s">
        <v>222</v>
      </c>
      <c r="L3467" s="78" t="s">
        <v>802</v>
      </c>
      <c r="M3467" s="79"/>
      <c r="N3467" s="79"/>
    </row>
    <row r="3468" spans="6:14" x14ac:dyDescent="0.25">
      <c r="F3468" s="78"/>
      <c r="G3468" s="78"/>
      <c r="H3468" s="78"/>
      <c r="I3468" s="78"/>
      <c r="J3468" s="78"/>
      <c r="K3468" s="78"/>
      <c r="L3468" s="78"/>
      <c r="M3468" s="79"/>
      <c r="N3468" s="79"/>
    </row>
    <row r="3469" spans="6:14" x14ac:dyDescent="0.25">
      <c r="F3469" s="76" t="s">
        <v>209</v>
      </c>
      <c r="G3469" s="77">
        <v>9166421</v>
      </c>
      <c r="H3469" s="78"/>
      <c r="I3469" s="78"/>
      <c r="J3469" s="76"/>
      <c r="K3469" s="76" t="s">
        <v>123</v>
      </c>
      <c r="L3469" s="78" t="s">
        <v>1995</v>
      </c>
      <c r="M3469" s="79"/>
      <c r="N3469" s="79"/>
    </row>
    <row r="3470" spans="6:14" x14ac:dyDescent="0.25">
      <c r="F3470" s="76" t="s">
        <v>211</v>
      </c>
      <c r="G3470" s="83" t="s">
        <v>1996</v>
      </c>
      <c r="H3470" s="83"/>
      <c r="I3470" s="83"/>
      <c r="J3470" s="78"/>
      <c r="K3470" s="78"/>
      <c r="L3470" s="78"/>
      <c r="M3470" s="79"/>
      <c r="N3470" s="79"/>
    </row>
    <row r="3471" spans="6:14" x14ac:dyDescent="0.25">
      <c r="F3471" s="76"/>
      <c r="G3471" s="83" t="s">
        <v>1997</v>
      </c>
      <c r="H3471" s="83"/>
      <c r="I3471" s="83"/>
      <c r="J3471" s="76"/>
      <c r="K3471" s="76" t="s">
        <v>213</v>
      </c>
      <c r="L3471" s="78" t="s">
        <v>878</v>
      </c>
      <c r="M3471" s="79"/>
      <c r="N3471" s="79"/>
    </row>
    <row r="3472" spans="6:14" x14ac:dyDescent="0.25">
      <c r="F3472" s="76" t="s">
        <v>215</v>
      </c>
      <c r="G3472" s="83" t="s">
        <v>879</v>
      </c>
      <c r="H3472" s="78" t="s">
        <v>646</v>
      </c>
      <c r="I3472" s="80">
        <v>600071442</v>
      </c>
      <c r="J3472" s="76" t="s">
        <v>218</v>
      </c>
      <c r="K3472" s="78"/>
      <c r="L3472" s="78" t="s">
        <v>880</v>
      </c>
      <c r="M3472" s="79"/>
      <c r="N3472" s="79"/>
    </row>
    <row r="3473" spans="6:14" x14ac:dyDescent="0.25">
      <c r="F3473" s="76"/>
      <c r="G3473" s="83" t="s">
        <v>881</v>
      </c>
      <c r="H3473" s="78"/>
      <c r="I3473" s="78"/>
      <c r="J3473" s="76"/>
      <c r="K3473" s="76" t="s">
        <v>220</v>
      </c>
      <c r="L3473" s="78"/>
      <c r="M3473" s="79"/>
      <c r="N3473" s="79"/>
    </row>
    <row r="3474" spans="6:14" x14ac:dyDescent="0.25">
      <c r="F3474" s="76" t="s">
        <v>221</v>
      </c>
      <c r="G3474" s="78" t="s">
        <v>162</v>
      </c>
      <c r="H3474" s="78"/>
      <c r="I3474" s="78"/>
      <c r="J3474" s="76"/>
      <c r="K3474" s="76" t="s">
        <v>222</v>
      </c>
      <c r="L3474" s="78" t="s">
        <v>882</v>
      </c>
      <c r="M3474" s="79"/>
      <c r="N3474" s="79"/>
    </row>
    <row r="3475" spans="6:14" x14ac:dyDescent="0.25">
      <c r="F3475" s="78"/>
      <c r="G3475" s="78"/>
      <c r="H3475" s="78"/>
      <c r="I3475" s="78"/>
      <c r="J3475" s="78"/>
      <c r="K3475" s="78"/>
      <c r="L3475" s="78"/>
      <c r="M3475" s="79"/>
      <c r="N3475" s="79"/>
    </row>
    <row r="3476" spans="6:14" x14ac:dyDescent="0.25">
      <c r="F3476" s="76" t="s">
        <v>209</v>
      </c>
      <c r="G3476" s="77">
        <v>9166621</v>
      </c>
      <c r="H3476" s="78"/>
      <c r="I3476" s="78"/>
      <c r="J3476" s="76"/>
      <c r="K3476" s="76" t="s">
        <v>123</v>
      </c>
      <c r="L3476" s="78" t="s">
        <v>1998</v>
      </c>
      <c r="M3476" s="79"/>
      <c r="N3476" s="79"/>
    </row>
    <row r="3477" spans="6:14" x14ac:dyDescent="0.25">
      <c r="F3477" s="76" t="s">
        <v>211</v>
      </c>
      <c r="G3477" s="78" t="s">
        <v>1027</v>
      </c>
      <c r="H3477" s="78"/>
      <c r="I3477" s="78"/>
      <c r="J3477" s="76"/>
      <c r="K3477" s="76" t="s">
        <v>213</v>
      </c>
      <c r="L3477" s="78" t="s">
        <v>637</v>
      </c>
      <c r="M3477" s="79"/>
      <c r="N3477" s="79"/>
    </row>
    <row r="3478" spans="6:14" x14ac:dyDescent="0.25">
      <c r="F3478" s="76" t="s">
        <v>215</v>
      </c>
      <c r="G3478" s="78" t="s">
        <v>638</v>
      </c>
      <c r="H3478" s="78" t="s">
        <v>639</v>
      </c>
      <c r="I3478" s="80">
        <v>891346245</v>
      </c>
      <c r="J3478" s="76" t="s">
        <v>218</v>
      </c>
      <c r="K3478" s="78"/>
      <c r="L3478" s="78" t="s">
        <v>640</v>
      </c>
      <c r="M3478" s="79"/>
      <c r="N3478" s="79"/>
    </row>
    <row r="3479" spans="6:14" x14ac:dyDescent="0.25">
      <c r="F3479" s="76"/>
      <c r="G3479" s="78"/>
      <c r="H3479" s="78"/>
      <c r="I3479" s="78"/>
      <c r="J3479" s="76"/>
      <c r="K3479" s="76" t="s">
        <v>220</v>
      </c>
      <c r="L3479" s="78"/>
      <c r="M3479" s="79"/>
      <c r="N3479" s="79"/>
    </row>
    <row r="3480" spans="6:14" x14ac:dyDescent="0.25">
      <c r="F3480" s="76" t="s">
        <v>221</v>
      </c>
      <c r="G3480" s="78" t="s">
        <v>162</v>
      </c>
      <c r="H3480" s="78"/>
      <c r="I3480" s="78"/>
      <c r="J3480" s="76"/>
      <c r="K3480" s="76" t="s">
        <v>222</v>
      </c>
      <c r="L3480" s="78" t="s">
        <v>651</v>
      </c>
      <c r="M3480" s="79"/>
      <c r="N3480" s="79"/>
    </row>
    <row r="3481" spans="6:14" x14ac:dyDescent="0.25">
      <c r="F3481" s="78"/>
      <c r="G3481" s="78"/>
      <c r="H3481" s="78"/>
      <c r="I3481" s="78"/>
      <c r="J3481" s="78"/>
      <c r="K3481" s="78"/>
      <c r="L3481" s="78"/>
      <c r="M3481" s="79"/>
      <c r="N3481" s="79"/>
    </row>
    <row r="3482" spans="6:14" x14ac:dyDescent="0.25">
      <c r="F3482" s="76" t="s">
        <v>209</v>
      </c>
      <c r="G3482" s="77">
        <v>9166821</v>
      </c>
      <c r="H3482" s="78"/>
      <c r="I3482" s="78"/>
      <c r="J3482" s="76"/>
      <c r="K3482" s="76" t="s">
        <v>123</v>
      </c>
      <c r="L3482" s="78" t="s">
        <v>810</v>
      </c>
      <c r="M3482" s="79"/>
      <c r="N3482" s="79"/>
    </row>
    <row r="3483" spans="6:14" x14ac:dyDescent="0.25">
      <c r="F3483" s="76" t="s">
        <v>211</v>
      </c>
      <c r="G3483" s="78" t="s">
        <v>1027</v>
      </c>
      <c r="H3483" s="78"/>
      <c r="I3483" s="78"/>
      <c r="J3483" s="76"/>
      <c r="K3483" s="76" t="s">
        <v>213</v>
      </c>
      <c r="L3483" s="78" t="s">
        <v>637</v>
      </c>
      <c r="M3483" s="79"/>
      <c r="N3483" s="79"/>
    </row>
    <row r="3484" spans="6:14" x14ac:dyDescent="0.25">
      <c r="F3484" s="76" t="s">
        <v>215</v>
      </c>
      <c r="G3484" s="78" t="s">
        <v>638</v>
      </c>
      <c r="H3484" s="78" t="s">
        <v>639</v>
      </c>
      <c r="I3484" s="80">
        <v>891346245</v>
      </c>
      <c r="J3484" s="76" t="s">
        <v>218</v>
      </c>
      <c r="K3484" s="78"/>
      <c r="L3484" s="78" t="s">
        <v>640</v>
      </c>
      <c r="M3484" s="79"/>
      <c r="N3484" s="79"/>
    </row>
    <row r="3485" spans="6:14" x14ac:dyDescent="0.25">
      <c r="F3485" s="76"/>
      <c r="G3485" s="78"/>
      <c r="H3485" s="78"/>
      <c r="I3485" s="78"/>
      <c r="J3485" s="76"/>
      <c r="K3485" s="76" t="s">
        <v>220</v>
      </c>
      <c r="L3485" s="78"/>
      <c r="M3485" s="79"/>
      <c r="N3485" s="79"/>
    </row>
    <row r="3486" spans="6:14" x14ac:dyDescent="0.25">
      <c r="F3486" s="76" t="s">
        <v>221</v>
      </c>
      <c r="G3486" s="78" t="s">
        <v>162</v>
      </c>
      <c r="H3486" s="78"/>
      <c r="I3486" s="78"/>
      <c r="J3486" s="76"/>
      <c r="K3486" s="76" t="s">
        <v>222</v>
      </c>
      <c r="L3486" s="78" t="s">
        <v>651</v>
      </c>
      <c r="M3486" s="79"/>
      <c r="N3486" s="79"/>
    </row>
    <row r="3487" spans="6:14" x14ac:dyDescent="0.25">
      <c r="F3487" s="78"/>
      <c r="G3487" s="78"/>
      <c r="H3487" s="78"/>
      <c r="I3487" s="78"/>
      <c r="J3487" s="78"/>
      <c r="K3487" s="78"/>
      <c r="L3487" s="78"/>
      <c r="M3487" s="79"/>
      <c r="N3487" s="79"/>
    </row>
    <row r="3488" spans="6:14" x14ac:dyDescent="0.25">
      <c r="F3488" s="76" t="s">
        <v>209</v>
      </c>
      <c r="G3488" s="77">
        <v>9166921</v>
      </c>
      <c r="H3488" s="78"/>
      <c r="I3488" s="78"/>
      <c r="J3488" s="76"/>
      <c r="K3488" s="76" t="s">
        <v>123</v>
      </c>
      <c r="L3488" s="78" t="s">
        <v>1999</v>
      </c>
      <c r="M3488" s="79"/>
      <c r="N3488" s="79"/>
    </row>
    <row r="3489" spans="6:14" x14ac:dyDescent="0.25">
      <c r="F3489" s="76" t="s">
        <v>211</v>
      </c>
      <c r="G3489" s="78" t="s">
        <v>1027</v>
      </c>
      <c r="H3489" s="78"/>
      <c r="I3489" s="78"/>
      <c r="J3489" s="76"/>
      <c r="K3489" s="76" t="s">
        <v>213</v>
      </c>
      <c r="L3489" s="78" t="s">
        <v>637</v>
      </c>
      <c r="M3489" s="79"/>
      <c r="N3489" s="79"/>
    </row>
    <row r="3490" spans="6:14" x14ac:dyDescent="0.25">
      <c r="F3490" s="76" t="s">
        <v>215</v>
      </c>
      <c r="G3490" s="78" t="s">
        <v>638</v>
      </c>
      <c r="H3490" s="78" t="s">
        <v>639</v>
      </c>
      <c r="I3490" s="80">
        <v>891346245</v>
      </c>
      <c r="J3490" s="76" t="s">
        <v>218</v>
      </c>
      <c r="K3490" s="78"/>
      <c r="L3490" s="78" t="s">
        <v>640</v>
      </c>
      <c r="M3490" s="79"/>
      <c r="N3490" s="79"/>
    </row>
    <row r="3491" spans="6:14" x14ac:dyDescent="0.25">
      <c r="F3491" s="76"/>
      <c r="G3491" s="78"/>
      <c r="H3491" s="78"/>
      <c r="I3491" s="78"/>
      <c r="J3491" s="76"/>
      <c r="K3491" s="76" t="s">
        <v>220</v>
      </c>
      <c r="L3491" s="78"/>
      <c r="M3491" s="79"/>
      <c r="N3491" s="79"/>
    </row>
    <row r="3492" spans="6:14" x14ac:dyDescent="0.25">
      <c r="F3492" s="76" t="s">
        <v>221</v>
      </c>
      <c r="G3492" s="78" t="s">
        <v>162</v>
      </c>
      <c r="H3492" s="78"/>
      <c r="I3492" s="78"/>
      <c r="J3492" s="76"/>
      <c r="K3492" s="76" t="s">
        <v>222</v>
      </c>
      <c r="L3492" s="78" t="s">
        <v>651</v>
      </c>
      <c r="M3492" s="79"/>
      <c r="N3492" s="79"/>
    </row>
    <row r="3493" spans="6:14" x14ac:dyDescent="0.25">
      <c r="F3493" s="78"/>
      <c r="G3493" s="78"/>
      <c r="H3493" s="78"/>
      <c r="I3493" s="78"/>
      <c r="J3493" s="78"/>
      <c r="K3493" s="78"/>
      <c r="L3493" s="78"/>
      <c r="M3493" s="79"/>
      <c r="N3493" s="79"/>
    </row>
    <row r="3494" spans="6:14" x14ac:dyDescent="0.25">
      <c r="F3494" s="76" t="s">
        <v>209</v>
      </c>
      <c r="G3494" s="77">
        <v>9167021</v>
      </c>
      <c r="H3494" s="78"/>
      <c r="I3494" s="78"/>
      <c r="J3494" s="76"/>
      <c r="K3494" s="76" t="s">
        <v>123</v>
      </c>
      <c r="L3494" s="78" t="s">
        <v>2000</v>
      </c>
      <c r="M3494" s="79"/>
      <c r="N3494" s="79"/>
    </row>
    <row r="3495" spans="6:14" x14ac:dyDescent="0.25">
      <c r="F3495" s="76" t="s">
        <v>211</v>
      </c>
      <c r="G3495" s="78" t="s">
        <v>636</v>
      </c>
      <c r="H3495" s="78"/>
      <c r="I3495" s="78"/>
      <c r="J3495" s="76"/>
      <c r="K3495" s="76" t="s">
        <v>213</v>
      </c>
      <c r="L3495" s="78" t="s">
        <v>637</v>
      </c>
      <c r="M3495" s="79"/>
      <c r="N3495" s="79"/>
    </row>
    <row r="3496" spans="6:14" x14ac:dyDescent="0.25">
      <c r="F3496" s="76" t="s">
        <v>215</v>
      </c>
      <c r="G3496" s="78" t="s">
        <v>638</v>
      </c>
      <c r="H3496" s="78" t="s">
        <v>639</v>
      </c>
      <c r="I3496" s="80">
        <v>891346245</v>
      </c>
      <c r="J3496" s="76" t="s">
        <v>218</v>
      </c>
      <c r="K3496" s="78"/>
      <c r="L3496" s="78" t="s">
        <v>640</v>
      </c>
      <c r="M3496" s="79"/>
      <c r="N3496" s="79"/>
    </row>
    <row r="3497" spans="6:14" x14ac:dyDescent="0.25">
      <c r="F3497" s="76"/>
      <c r="G3497" s="78"/>
      <c r="H3497" s="78"/>
      <c r="I3497" s="78"/>
      <c r="J3497" s="76"/>
      <c r="K3497" s="76" t="s">
        <v>220</v>
      </c>
      <c r="L3497" s="78"/>
      <c r="M3497" s="79"/>
      <c r="N3497" s="79"/>
    </row>
    <row r="3498" spans="6:14" x14ac:dyDescent="0.25">
      <c r="F3498" s="76" t="s">
        <v>221</v>
      </c>
      <c r="G3498" s="78" t="s">
        <v>162</v>
      </c>
      <c r="H3498" s="78"/>
      <c r="I3498" s="78"/>
      <c r="J3498" s="76"/>
      <c r="K3498" s="76" t="s">
        <v>222</v>
      </c>
      <c r="L3498" s="78" t="s">
        <v>651</v>
      </c>
      <c r="M3498" s="79"/>
      <c r="N3498" s="79"/>
    </row>
    <row r="3499" spans="6:14" x14ac:dyDescent="0.25">
      <c r="F3499" s="78"/>
      <c r="G3499" s="78"/>
      <c r="H3499" s="78"/>
      <c r="I3499" s="78"/>
      <c r="J3499" s="78"/>
      <c r="K3499" s="78"/>
      <c r="L3499" s="78"/>
      <c r="M3499" s="79"/>
      <c r="N3499" s="79"/>
    </row>
    <row r="3500" spans="6:14" x14ac:dyDescent="0.25">
      <c r="F3500" s="76" t="s">
        <v>209</v>
      </c>
      <c r="G3500" s="77">
        <v>9167121</v>
      </c>
      <c r="H3500" s="78"/>
      <c r="I3500" s="78"/>
      <c r="J3500" s="76"/>
      <c r="K3500" s="76" t="s">
        <v>123</v>
      </c>
      <c r="L3500" s="78" t="s">
        <v>2001</v>
      </c>
      <c r="M3500" s="79"/>
      <c r="N3500" s="79"/>
    </row>
    <row r="3501" spans="6:14" x14ac:dyDescent="0.25">
      <c r="F3501" s="76" t="s">
        <v>211</v>
      </c>
      <c r="G3501" s="78" t="s">
        <v>1027</v>
      </c>
      <c r="H3501" s="78"/>
      <c r="I3501" s="78"/>
      <c r="J3501" s="76"/>
      <c r="K3501" s="76" t="s">
        <v>213</v>
      </c>
      <c r="L3501" s="78" t="s">
        <v>637</v>
      </c>
      <c r="M3501" s="79"/>
      <c r="N3501" s="79"/>
    </row>
    <row r="3502" spans="6:14" x14ac:dyDescent="0.25">
      <c r="F3502" s="76" t="s">
        <v>215</v>
      </c>
      <c r="G3502" s="78" t="s">
        <v>638</v>
      </c>
      <c r="H3502" s="78" t="s">
        <v>639</v>
      </c>
      <c r="I3502" s="80">
        <v>891346245</v>
      </c>
      <c r="J3502" s="76" t="s">
        <v>218</v>
      </c>
      <c r="K3502" s="78"/>
      <c r="L3502" s="78" t="s">
        <v>640</v>
      </c>
      <c r="M3502" s="79"/>
      <c r="N3502" s="79"/>
    </row>
    <row r="3503" spans="6:14" x14ac:dyDescent="0.25">
      <c r="F3503" s="76"/>
      <c r="G3503" s="78"/>
      <c r="H3503" s="78"/>
      <c r="I3503" s="78"/>
      <c r="J3503" s="76"/>
      <c r="K3503" s="76" t="s">
        <v>220</v>
      </c>
      <c r="L3503" s="78"/>
      <c r="M3503" s="79"/>
      <c r="N3503" s="79"/>
    </row>
    <row r="3504" spans="6:14" x14ac:dyDescent="0.25">
      <c r="F3504" s="76" t="s">
        <v>221</v>
      </c>
      <c r="G3504" s="78" t="s">
        <v>162</v>
      </c>
      <c r="H3504" s="78"/>
      <c r="I3504" s="78"/>
      <c r="J3504" s="76"/>
      <c r="K3504" s="76" t="s">
        <v>222</v>
      </c>
      <c r="L3504" s="78" t="s">
        <v>651</v>
      </c>
      <c r="M3504" s="79"/>
      <c r="N3504" s="79"/>
    </row>
    <row r="3505" spans="6:14" x14ac:dyDescent="0.25">
      <c r="F3505" s="78"/>
      <c r="G3505" s="78"/>
      <c r="H3505" s="78"/>
      <c r="I3505" s="78"/>
      <c r="J3505" s="78"/>
      <c r="K3505" s="78"/>
      <c r="L3505" s="78"/>
      <c r="M3505" s="79"/>
      <c r="N3505" s="79"/>
    </row>
    <row r="3506" spans="6:14" x14ac:dyDescent="0.25">
      <c r="F3506" s="78"/>
      <c r="G3506" s="78"/>
      <c r="H3506" s="78"/>
      <c r="I3506" s="78"/>
      <c r="J3506" s="81" t="s">
        <v>262</v>
      </c>
      <c r="K3506" s="82">
        <v>71</v>
      </c>
      <c r="L3506" s="81" t="s">
        <v>263</v>
      </c>
      <c r="M3506" s="79"/>
      <c r="N3506" s="79"/>
    </row>
    <row r="3507" spans="6:14" x14ac:dyDescent="0.25">
      <c r="F3507" s="78"/>
      <c r="G3507" s="78"/>
      <c r="H3507" s="78"/>
      <c r="I3507" s="78"/>
      <c r="J3507" s="78"/>
      <c r="K3507" s="78"/>
      <c r="L3507" s="78"/>
      <c r="M3507" s="79"/>
      <c r="N3507" s="79"/>
    </row>
    <row r="3508" spans="6:14" x14ac:dyDescent="0.25">
      <c r="F3508" s="76"/>
      <c r="G3508" s="76"/>
      <c r="H3508" s="76"/>
      <c r="I3508" s="78"/>
      <c r="J3508" s="78"/>
      <c r="K3508" s="78"/>
      <c r="L3508" s="78"/>
      <c r="M3508" s="79"/>
      <c r="N3508" s="79"/>
    </row>
    <row r="3509" spans="6:14" x14ac:dyDescent="0.25">
      <c r="F3509" s="78" t="s">
        <v>264</v>
      </c>
      <c r="G3509" s="78"/>
      <c r="H3509" s="78"/>
      <c r="I3509" s="78"/>
      <c r="J3509" s="78"/>
      <c r="K3509" s="78"/>
      <c r="L3509" s="78"/>
      <c r="M3509" s="79"/>
      <c r="N3509" s="79"/>
    </row>
    <row r="3510" spans="6:14" x14ac:dyDescent="0.25">
      <c r="F3510" s="78" t="s">
        <v>265</v>
      </c>
      <c r="G3510" s="78"/>
      <c r="H3510" s="78"/>
      <c r="I3510" s="78"/>
      <c r="J3510" s="78"/>
      <c r="K3510" s="78"/>
      <c r="L3510" s="78"/>
      <c r="M3510" s="79"/>
      <c r="N3510" s="79"/>
    </row>
    <row r="3511" spans="6:14" x14ac:dyDescent="0.25">
      <c r="F3511" s="78"/>
      <c r="G3511" s="78"/>
      <c r="H3511" s="78"/>
      <c r="I3511" s="78"/>
      <c r="J3511" s="78"/>
      <c r="K3511" s="78"/>
      <c r="L3511" s="78"/>
      <c r="M3511" s="79"/>
      <c r="N3511" s="79"/>
    </row>
    <row r="3512" spans="6:14" x14ac:dyDescent="0.25">
      <c r="F3512" s="76" t="s">
        <v>209</v>
      </c>
      <c r="G3512" s="77">
        <v>9167221</v>
      </c>
      <c r="H3512" s="78"/>
      <c r="I3512" s="78"/>
      <c r="J3512" s="76"/>
      <c r="K3512" s="76" t="s">
        <v>123</v>
      </c>
      <c r="L3512" s="78" t="s">
        <v>2002</v>
      </c>
      <c r="M3512" s="79"/>
      <c r="N3512" s="79"/>
    </row>
    <row r="3513" spans="6:14" x14ac:dyDescent="0.25">
      <c r="F3513" s="76" t="s">
        <v>211</v>
      </c>
      <c r="G3513" s="78" t="s">
        <v>590</v>
      </c>
      <c r="H3513" s="78"/>
      <c r="I3513" s="78"/>
      <c r="J3513" s="76"/>
      <c r="K3513" s="76" t="s">
        <v>213</v>
      </c>
      <c r="L3513" s="78" t="s">
        <v>2003</v>
      </c>
      <c r="M3513" s="79"/>
      <c r="N3513" s="79"/>
    </row>
    <row r="3514" spans="6:14" x14ac:dyDescent="0.25">
      <c r="F3514" s="76" t="s">
        <v>215</v>
      </c>
      <c r="G3514" s="78" t="s">
        <v>2004</v>
      </c>
      <c r="H3514" s="78" t="s">
        <v>777</v>
      </c>
      <c r="I3514" s="80">
        <v>201094501</v>
      </c>
      <c r="J3514" s="76" t="s">
        <v>218</v>
      </c>
      <c r="K3514" s="78"/>
      <c r="L3514" s="78" t="s">
        <v>640</v>
      </c>
      <c r="M3514" s="79"/>
      <c r="N3514" s="79"/>
    </row>
    <row r="3515" spans="6:14" x14ac:dyDescent="0.25">
      <c r="F3515" s="76"/>
      <c r="G3515" s="78"/>
      <c r="H3515" s="78"/>
      <c r="I3515" s="78"/>
      <c r="J3515" s="76"/>
      <c r="K3515" s="76" t="s">
        <v>220</v>
      </c>
      <c r="L3515" s="78"/>
      <c r="M3515" s="79"/>
      <c r="N3515" s="79"/>
    </row>
    <row r="3516" spans="6:14" x14ac:dyDescent="0.25">
      <c r="F3516" s="76" t="s">
        <v>221</v>
      </c>
      <c r="G3516" s="78" t="s">
        <v>162</v>
      </c>
      <c r="H3516" s="78"/>
      <c r="I3516" s="78"/>
      <c r="J3516" s="76"/>
      <c r="K3516" s="76" t="s">
        <v>222</v>
      </c>
      <c r="L3516" s="78" t="s">
        <v>641</v>
      </c>
      <c r="M3516" s="79"/>
      <c r="N3516" s="79"/>
    </row>
    <row r="3517" spans="6:14" x14ac:dyDescent="0.25">
      <c r="F3517" s="78"/>
      <c r="G3517" s="78"/>
      <c r="H3517" s="78"/>
      <c r="I3517" s="78"/>
      <c r="J3517" s="78"/>
      <c r="K3517" s="78"/>
      <c r="L3517" s="78"/>
      <c r="M3517" s="79"/>
      <c r="N3517" s="79"/>
    </row>
    <row r="3518" spans="6:14" x14ac:dyDescent="0.25">
      <c r="F3518" s="76" t="s">
        <v>209</v>
      </c>
      <c r="G3518" s="77">
        <v>9167321</v>
      </c>
      <c r="H3518" s="78"/>
      <c r="I3518" s="78"/>
      <c r="J3518" s="76"/>
      <c r="K3518" s="76" t="s">
        <v>123</v>
      </c>
      <c r="L3518" s="78" t="s">
        <v>2005</v>
      </c>
      <c r="M3518" s="79"/>
      <c r="N3518" s="79"/>
    </row>
    <row r="3519" spans="6:14" x14ac:dyDescent="0.25">
      <c r="F3519" s="76" t="s">
        <v>211</v>
      </c>
      <c r="G3519" s="78" t="s">
        <v>1027</v>
      </c>
      <c r="H3519" s="78"/>
      <c r="I3519" s="78"/>
      <c r="J3519" s="76"/>
      <c r="K3519" s="76" t="s">
        <v>213</v>
      </c>
      <c r="L3519" s="78" t="s">
        <v>637</v>
      </c>
      <c r="M3519" s="79"/>
      <c r="N3519" s="79"/>
    </row>
    <row r="3520" spans="6:14" x14ac:dyDescent="0.25">
      <c r="F3520" s="76" t="s">
        <v>215</v>
      </c>
      <c r="G3520" s="78" t="s">
        <v>638</v>
      </c>
      <c r="H3520" s="78" t="s">
        <v>639</v>
      </c>
      <c r="I3520" s="80">
        <v>891346245</v>
      </c>
      <c r="J3520" s="76" t="s">
        <v>218</v>
      </c>
      <c r="K3520" s="78"/>
      <c r="L3520" s="78" t="s">
        <v>640</v>
      </c>
      <c r="M3520" s="79"/>
      <c r="N3520" s="79"/>
    </row>
    <row r="3521" spans="6:14" x14ac:dyDescent="0.25">
      <c r="F3521" s="76"/>
      <c r="G3521" s="78"/>
      <c r="H3521" s="78"/>
      <c r="I3521" s="78"/>
      <c r="J3521" s="76"/>
      <c r="K3521" s="76" t="s">
        <v>220</v>
      </c>
      <c r="L3521" s="78"/>
      <c r="M3521" s="79"/>
      <c r="N3521" s="79"/>
    </row>
    <row r="3522" spans="6:14" x14ac:dyDescent="0.25">
      <c r="F3522" s="76" t="s">
        <v>221</v>
      </c>
      <c r="G3522" s="78" t="s">
        <v>162</v>
      </c>
      <c r="H3522" s="78"/>
      <c r="I3522" s="78"/>
      <c r="J3522" s="76"/>
      <c r="K3522" s="76" t="s">
        <v>222</v>
      </c>
      <c r="L3522" s="78" t="s">
        <v>651</v>
      </c>
      <c r="M3522" s="79"/>
      <c r="N3522" s="79"/>
    </row>
    <row r="3523" spans="6:14" x14ac:dyDescent="0.25">
      <c r="F3523" s="78"/>
      <c r="G3523" s="78"/>
      <c r="H3523" s="78"/>
      <c r="I3523" s="78"/>
      <c r="J3523" s="78"/>
      <c r="K3523" s="78"/>
      <c r="L3523" s="78"/>
      <c r="M3523" s="79"/>
      <c r="N3523" s="79"/>
    </row>
    <row r="3524" spans="6:14" x14ac:dyDescent="0.25">
      <c r="F3524" s="76" t="s">
        <v>209</v>
      </c>
      <c r="G3524" s="77">
        <v>9167421</v>
      </c>
      <c r="H3524" s="78"/>
      <c r="I3524" s="78"/>
      <c r="J3524" s="76"/>
      <c r="K3524" s="76" t="s">
        <v>123</v>
      </c>
      <c r="L3524" s="78" t="s">
        <v>2006</v>
      </c>
      <c r="M3524" s="79"/>
      <c r="N3524" s="79"/>
    </row>
    <row r="3525" spans="6:14" x14ac:dyDescent="0.25">
      <c r="F3525" s="76" t="s">
        <v>211</v>
      </c>
      <c r="G3525" s="78" t="s">
        <v>1601</v>
      </c>
      <c r="H3525" s="78"/>
      <c r="I3525" s="78"/>
      <c r="J3525" s="76"/>
      <c r="K3525" s="76" t="s">
        <v>213</v>
      </c>
      <c r="L3525" s="78" t="s">
        <v>1602</v>
      </c>
      <c r="M3525" s="79"/>
      <c r="N3525" s="79"/>
    </row>
    <row r="3526" spans="6:14" x14ac:dyDescent="0.25">
      <c r="F3526" s="76" t="s">
        <v>215</v>
      </c>
      <c r="G3526" s="78" t="s">
        <v>1083</v>
      </c>
      <c r="H3526" s="78" t="s">
        <v>1084</v>
      </c>
      <c r="I3526" s="80">
        <v>432155194</v>
      </c>
      <c r="J3526" s="76" t="s">
        <v>218</v>
      </c>
      <c r="K3526" s="78"/>
      <c r="L3526" s="78" t="s">
        <v>2007</v>
      </c>
      <c r="M3526" s="79"/>
      <c r="N3526" s="79"/>
    </row>
    <row r="3527" spans="6:14" x14ac:dyDescent="0.25">
      <c r="F3527" s="76"/>
      <c r="G3527" s="78"/>
      <c r="H3527" s="78"/>
      <c r="I3527" s="78"/>
      <c r="J3527" s="76"/>
      <c r="K3527" s="76" t="s">
        <v>220</v>
      </c>
      <c r="L3527" s="78"/>
      <c r="M3527" s="79"/>
      <c r="N3527" s="79"/>
    </row>
    <row r="3528" spans="6:14" x14ac:dyDescent="0.25">
      <c r="F3528" s="76" t="s">
        <v>221</v>
      </c>
      <c r="G3528" s="78" t="s">
        <v>162</v>
      </c>
      <c r="H3528" s="78"/>
      <c r="I3528" s="78"/>
      <c r="J3528" s="76"/>
      <c r="K3528" s="76" t="s">
        <v>222</v>
      </c>
      <c r="L3528" s="78" t="s">
        <v>1604</v>
      </c>
      <c r="M3528" s="79"/>
      <c r="N3528" s="79"/>
    </row>
    <row r="3529" spans="6:14" x14ac:dyDescent="0.25">
      <c r="F3529" s="78"/>
      <c r="G3529" s="78"/>
      <c r="H3529" s="78"/>
      <c r="I3529" s="78"/>
      <c r="J3529" s="78"/>
      <c r="K3529" s="78"/>
      <c r="L3529" s="78"/>
      <c r="M3529" s="79"/>
      <c r="N3529" s="79"/>
    </row>
    <row r="3530" spans="6:14" x14ac:dyDescent="0.25">
      <c r="F3530" s="76" t="s">
        <v>209</v>
      </c>
      <c r="G3530" s="77">
        <v>9167521</v>
      </c>
      <c r="H3530" s="78"/>
      <c r="I3530" s="78"/>
      <c r="J3530" s="76"/>
      <c r="K3530" s="76" t="s">
        <v>123</v>
      </c>
      <c r="L3530" s="78" t="s">
        <v>2008</v>
      </c>
      <c r="M3530" s="79"/>
      <c r="N3530" s="79"/>
    </row>
    <row r="3531" spans="6:14" x14ac:dyDescent="0.25">
      <c r="F3531" s="76" t="s">
        <v>211</v>
      </c>
      <c r="G3531" s="78" t="s">
        <v>1027</v>
      </c>
      <c r="H3531" s="78"/>
      <c r="I3531" s="78"/>
      <c r="J3531" s="76"/>
      <c r="K3531" s="76" t="s">
        <v>213</v>
      </c>
      <c r="L3531" s="78" t="s">
        <v>637</v>
      </c>
      <c r="M3531" s="79"/>
      <c r="N3531" s="79"/>
    </row>
    <row r="3532" spans="6:14" x14ac:dyDescent="0.25">
      <c r="F3532" s="76" t="s">
        <v>215</v>
      </c>
      <c r="G3532" s="78" t="s">
        <v>638</v>
      </c>
      <c r="H3532" s="78" t="s">
        <v>639</v>
      </c>
      <c r="I3532" s="80">
        <v>891346245</v>
      </c>
      <c r="J3532" s="76" t="s">
        <v>218</v>
      </c>
      <c r="K3532" s="78"/>
      <c r="L3532" s="78" t="s">
        <v>640</v>
      </c>
      <c r="M3532" s="79"/>
      <c r="N3532" s="79"/>
    </row>
    <row r="3533" spans="6:14" x14ac:dyDescent="0.25">
      <c r="F3533" s="76"/>
      <c r="G3533" s="78"/>
      <c r="H3533" s="78"/>
      <c r="I3533" s="78"/>
      <c r="J3533" s="76"/>
      <c r="K3533" s="76" t="s">
        <v>220</v>
      </c>
      <c r="L3533" s="78"/>
      <c r="M3533" s="79"/>
      <c r="N3533" s="79"/>
    </row>
    <row r="3534" spans="6:14" x14ac:dyDescent="0.25">
      <c r="F3534" s="76" t="s">
        <v>221</v>
      </c>
      <c r="G3534" s="78" t="s">
        <v>162</v>
      </c>
      <c r="H3534" s="78"/>
      <c r="I3534" s="78"/>
      <c r="J3534" s="76"/>
      <c r="K3534" s="76" t="s">
        <v>222</v>
      </c>
      <c r="L3534" s="78" t="s">
        <v>651</v>
      </c>
      <c r="M3534" s="79"/>
      <c r="N3534" s="79"/>
    </row>
    <row r="3535" spans="6:14" x14ac:dyDescent="0.25">
      <c r="F3535" s="78"/>
      <c r="G3535" s="78"/>
      <c r="H3535" s="78"/>
      <c r="I3535" s="78"/>
      <c r="J3535" s="78"/>
      <c r="K3535" s="78"/>
      <c r="L3535" s="78"/>
      <c r="M3535" s="79"/>
      <c r="N3535" s="79"/>
    </row>
    <row r="3536" spans="6:14" x14ac:dyDescent="0.25">
      <c r="F3536" s="76" t="s">
        <v>209</v>
      </c>
      <c r="G3536" s="77">
        <v>9167621</v>
      </c>
      <c r="H3536" s="78"/>
      <c r="I3536" s="78"/>
      <c r="J3536" s="76"/>
      <c r="K3536" s="76" t="s">
        <v>123</v>
      </c>
      <c r="L3536" s="78" t="s">
        <v>2009</v>
      </c>
      <c r="M3536" s="79"/>
      <c r="N3536" s="79"/>
    </row>
    <row r="3537" spans="6:14" x14ac:dyDescent="0.25">
      <c r="F3537" s="76" t="s">
        <v>211</v>
      </c>
      <c r="G3537" s="78" t="s">
        <v>2010</v>
      </c>
      <c r="H3537" s="78"/>
      <c r="I3537" s="78"/>
      <c r="J3537" s="76"/>
      <c r="K3537" s="76" t="s">
        <v>213</v>
      </c>
      <c r="L3537" s="78" t="s">
        <v>2011</v>
      </c>
      <c r="M3537" s="79"/>
      <c r="N3537" s="79"/>
    </row>
    <row r="3538" spans="6:14" x14ac:dyDescent="0.25">
      <c r="F3538" s="76" t="s">
        <v>215</v>
      </c>
      <c r="G3538" s="78" t="s">
        <v>1139</v>
      </c>
      <c r="H3538" s="78" t="s">
        <v>696</v>
      </c>
      <c r="I3538" s="84">
        <v>85406023</v>
      </c>
      <c r="J3538" s="76" t="s">
        <v>218</v>
      </c>
      <c r="K3538" s="78"/>
      <c r="L3538" s="78" t="s">
        <v>1706</v>
      </c>
      <c r="M3538" s="79"/>
      <c r="N3538" s="79"/>
    </row>
    <row r="3539" spans="6:14" x14ac:dyDescent="0.25">
      <c r="F3539" s="76"/>
      <c r="G3539" s="78"/>
      <c r="H3539" s="78"/>
      <c r="I3539" s="78"/>
      <c r="J3539" s="76"/>
      <c r="K3539" s="76" t="s">
        <v>220</v>
      </c>
      <c r="L3539" s="78"/>
      <c r="M3539" s="79"/>
      <c r="N3539" s="79"/>
    </row>
    <row r="3540" spans="6:14" x14ac:dyDescent="0.25">
      <c r="F3540" s="76" t="s">
        <v>221</v>
      </c>
      <c r="G3540" s="78" t="s">
        <v>162</v>
      </c>
      <c r="H3540" s="78"/>
      <c r="I3540" s="78"/>
      <c r="J3540" s="76"/>
      <c r="K3540" s="76" t="s">
        <v>222</v>
      </c>
      <c r="L3540" s="78" t="s">
        <v>1707</v>
      </c>
      <c r="M3540" s="79"/>
      <c r="N3540" s="79"/>
    </row>
    <row r="3541" spans="6:14" x14ac:dyDescent="0.25">
      <c r="F3541" s="78"/>
      <c r="G3541" s="78"/>
      <c r="H3541" s="78"/>
      <c r="I3541" s="78"/>
      <c r="J3541" s="78"/>
      <c r="K3541" s="78"/>
      <c r="L3541" s="78"/>
      <c r="M3541" s="79"/>
      <c r="N3541" s="79"/>
    </row>
    <row r="3542" spans="6:14" x14ac:dyDescent="0.25">
      <c r="F3542" s="76" t="s">
        <v>209</v>
      </c>
      <c r="G3542" s="77">
        <v>9167821</v>
      </c>
      <c r="H3542" s="78"/>
      <c r="I3542" s="78"/>
      <c r="J3542" s="76"/>
      <c r="K3542" s="76" t="s">
        <v>123</v>
      </c>
      <c r="L3542" s="78" t="s">
        <v>2012</v>
      </c>
      <c r="M3542" s="79"/>
      <c r="N3542" s="79"/>
    </row>
    <row r="3543" spans="6:14" x14ac:dyDescent="0.25">
      <c r="F3543" s="76" t="s">
        <v>211</v>
      </c>
      <c r="G3543" s="78" t="s">
        <v>2013</v>
      </c>
      <c r="H3543" s="78"/>
      <c r="I3543" s="78"/>
      <c r="J3543" s="76"/>
      <c r="K3543" s="76" t="s">
        <v>213</v>
      </c>
      <c r="L3543" s="78" t="s">
        <v>637</v>
      </c>
      <c r="M3543" s="79"/>
      <c r="N3543" s="79"/>
    </row>
    <row r="3544" spans="6:14" x14ac:dyDescent="0.25">
      <c r="F3544" s="76" t="s">
        <v>215</v>
      </c>
      <c r="G3544" s="78" t="s">
        <v>638</v>
      </c>
      <c r="H3544" s="78" t="s">
        <v>639</v>
      </c>
      <c r="I3544" s="80">
        <v>891346245</v>
      </c>
      <c r="J3544" s="76" t="s">
        <v>218</v>
      </c>
      <c r="K3544" s="78"/>
      <c r="L3544" s="78" t="s">
        <v>640</v>
      </c>
      <c r="M3544" s="79"/>
      <c r="N3544" s="79"/>
    </row>
    <row r="3545" spans="6:14" x14ac:dyDescent="0.25">
      <c r="F3545" s="76"/>
      <c r="G3545" s="78"/>
      <c r="H3545" s="78"/>
      <c r="I3545" s="78"/>
      <c r="J3545" s="76"/>
      <c r="K3545" s="76" t="s">
        <v>220</v>
      </c>
      <c r="L3545" s="78"/>
      <c r="M3545" s="79"/>
      <c r="N3545" s="79"/>
    </row>
    <row r="3546" spans="6:14" x14ac:dyDescent="0.25">
      <c r="F3546" s="76" t="s">
        <v>221</v>
      </c>
      <c r="G3546" s="78" t="s">
        <v>162</v>
      </c>
      <c r="H3546" s="78"/>
      <c r="I3546" s="78"/>
      <c r="J3546" s="76"/>
      <c r="K3546" s="76" t="s">
        <v>222</v>
      </c>
      <c r="L3546" s="78" t="s">
        <v>651</v>
      </c>
      <c r="M3546" s="79"/>
      <c r="N3546" s="79"/>
    </row>
    <row r="3547" spans="6:14" x14ac:dyDescent="0.25">
      <c r="F3547" s="78"/>
      <c r="G3547" s="78"/>
      <c r="H3547" s="78"/>
      <c r="I3547" s="78"/>
      <c r="J3547" s="78"/>
      <c r="K3547" s="78"/>
      <c r="L3547" s="78"/>
      <c r="M3547" s="79"/>
      <c r="N3547" s="79"/>
    </row>
    <row r="3548" spans="6:14" x14ac:dyDescent="0.25">
      <c r="F3548" s="76" t="s">
        <v>209</v>
      </c>
      <c r="G3548" s="77">
        <v>9168021</v>
      </c>
      <c r="H3548" s="78"/>
      <c r="I3548" s="78"/>
      <c r="J3548" s="76"/>
      <c r="K3548" s="76" t="s">
        <v>123</v>
      </c>
      <c r="L3548" s="78" t="s">
        <v>2014</v>
      </c>
      <c r="M3548" s="79"/>
      <c r="N3548" s="79"/>
    </row>
    <row r="3549" spans="6:14" x14ac:dyDescent="0.25">
      <c r="F3549" s="76" t="s">
        <v>211</v>
      </c>
      <c r="G3549" s="78" t="s">
        <v>1386</v>
      </c>
      <c r="H3549" s="78"/>
      <c r="I3549" s="78"/>
      <c r="J3549" s="76"/>
      <c r="K3549" s="76" t="s">
        <v>213</v>
      </c>
      <c r="L3549" s="78" t="s">
        <v>739</v>
      </c>
      <c r="M3549" s="79"/>
      <c r="N3549" s="79"/>
    </row>
    <row r="3550" spans="6:14" x14ac:dyDescent="0.25">
      <c r="F3550" s="76" t="s">
        <v>215</v>
      </c>
      <c r="G3550" s="83" t="s">
        <v>740</v>
      </c>
      <c r="H3550" s="78" t="s">
        <v>646</v>
      </c>
      <c r="I3550" s="80">
        <v>620253779</v>
      </c>
      <c r="J3550" s="76" t="s">
        <v>218</v>
      </c>
      <c r="K3550" s="78"/>
      <c r="L3550" s="78" t="s">
        <v>741</v>
      </c>
      <c r="M3550" s="79"/>
      <c r="N3550" s="79"/>
    </row>
    <row r="3551" spans="6:14" x14ac:dyDescent="0.25">
      <c r="F3551" s="76"/>
      <c r="G3551" s="83" t="s">
        <v>742</v>
      </c>
      <c r="H3551" s="78"/>
      <c r="I3551" s="78"/>
      <c r="J3551" s="76"/>
      <c r="K3551" s="76" t="s">
        <v>220</v>
      </c>
      <c r="L3551" s="78"/>
      <c r="M3551" s="79"/>
      <c r="N3551" s="79"/>
    </row>
    <row r="3552" spans="6:14" x14ac:dyDescent="0.25">
      <c r="F3552" s="76" t="s">
        <v>221</v>
      </c>
      <c r="G3552" s="78" t="s">
        <v>162</v>
      </c>
      <c r="H3552" s="78"/>
      <c r="I3552" s="78"/>
      <c r="J3552" s="76"/>
      <c r="K3552" s="76" t="s">
        <v>222</v>
      </c>
      <c r="L3552" s="78" t="s">
        <v>1387</v>
      </c>
      <c r="M3552" s="79"/>
      <c r="N3552" s="79"/>
    </row>
    <row r="3553" spans="6:14" x14ac:dyDescent="0.25">
      <c r="F3553" s="78"/>
      <c r="G3553" s="78"/>
      <c r="H3553" s="78"/>
      <c r="I3553" s="78"/>
      <c r="J3553" s="78"/>
      <c r="K3553" s="78"/>
      <c r="L3553" s="78"/>
      <c r="M3553" s="79"/>
      <c r="N3553" s="79"/>
    </row>
    <row r="3554" spans="6:14" x14ac:dyDescent="0.25">
      <c r="F3554" s="78"/>
      <c r="G3554" s="78"/>
      <c r="H3554" s="78"/>
      <c r="I3554" s="78"/>
      <c r="J3554" s="81" t="s">
        <v>262</v>
      </c>
      <c r="K3554" s="82">
        <v>72</v>
      </c>
      <c r="L3554" s="81" t="s">
        <v>263</v>
      </c>
      <c r="M3554" s="79"/>
      <c r="N3554" s="79"/>
    </row>
    <row r="3555" spans="6:14" x14ac:dyDescent="0.25">
      <c r="F3555" s="78"/>
      <c r="G3555" s="78"/>
      <c r="H3555" s="78"/>
      <c r="I3555" s="78"/>
      <c r="J3555" s="78"/>
      <c r="K3555" s="78"/>
      <c r="L3555" s="78"/>
      <c r="M3555" s="79"/>
      <c r="N3555" s="79"/>
    </row>
    <row r="3556" spans="6:14" x14ac:dyDescent="0.25">
      <c r="F3556" s="76"/>
      <c r="G3556" s="76"/>
      <c r="H3556" s="76"/>
      <c r="I3556" s="78"/>
      <c r="J3556" s="78"/>
      <c r="K3556" s="78"/>
      <c r="L3556" s="78"/>
      <c r="M3556" s="79"/>
      <c r="N3556" s="79"/>
    </row>
    <row r="3557" spans="6:14" x14ac:dyDescent="0.25">
      <c r="F3557" s="78" t="s">
        <v>264</v>
      </c>
      <c r="G3557" s="78"/>
      <c r="H3557" s="78"/>
      <c r="I3557" s="78"/>
      <c r="J3557" s="78"/>
      <c r="K3557" s="78"/>
      <c r="L3557" s="78"/>
      <c r="M3557" s="79"/>
      <c r="N3557" s="79"/>
    </row>
    <row r="3558" spans="6:14" x14ac:dyDescent="0.25">
      <c r="F3558" s="78" t="s">
        <v>265</v>
      </c>
      <c r="G3558" s="78"/>
      <c r="H3558" s="78"/>
      <c r="I3558" s="78"/>
      <c r="J3558" s="78"/>
      <c r="K3558" s="78"/>
      <c r="L3558" s="78"/>
      <c r="M3558" s="79"/>
      <c r="N3558" s="79"/>
    </row>
    <row r="3559" spans="6:14" x14ac:dyDescent="0.25">
      <c r="F3559" s="78"/>
      <c r="G3559" s="78"/>
      <c r="H3559" s="78"/>
      <c r="I3559" s="78"/>
      <c r="J3559" s="78"/>
      <c r="K3559" s="78"/>
      <c r="L3559" s="78"/>
      <c r="M3559" s="79"/>
      <c r="N3559" s="79"/>
    </row>
    <row r="3560" spans="6:14" x14ac:dyDescent="0.25">
      <c r="F3560" s="76" t="s">
        <v>209</v>
      </c>
      <c r="G3560" s="77">
        <v>9168121</v>
      </c>
      <c r="H3560" s="78"/>
      <c r="I3560" s="78"/>
      <c r="J3560" s="76"/>
      <c r="K3560" s="76" t="s">
        <v>123</v>
      </c>
      <c r="L3560" s="78" t="s">
        <v>2015</v>
      </c>
      <c r="M3560" s="79"/>
      <c r="N3560" s="79"/>
    </row>
    <row r="3561" spans="6:14" x14ac:dyDescent="0.25">
      <c r="F3561" s="76" t="s">
        <v>211</v>
      </c>
      <c r="G3561" s="78" t="s">
        <v>2016</v>
      </c>
      <c r="H3561" s="78"/>
      <c r="I3561" s="78"/>
      <c r="J3561" s="76"/>
      <c r="K3561" s="76" t="s">
        <v>213</v>
      </c>
      <c r="L3561" s="78" t="s">
        <v>2017</v>
      </c>
      <c r="M3561" s="79"/>
      <c r="N3561" s="79"/>
    </row>
    <row r="3562" spans="6:14" x14ac:dyDescent="0.25">
      <c r="F3562" s="76" t="s">
        <v>215</v>
      </c>
      <c r="G3562" s="83" t="s">
        <v>1048</v>
      </c>
      <c r="H3562" s="78" t="s">
        <v>358</v>
      </c>
      <c r="I3562" s="80">
        <v>773803403</v>
      </c>
      <c r="J3562" s="76" t="s">
        <v>218</v>
      </c>
      <c r="K3562" s="78"/>
      <c r="L3562" s="78" t="s">
        <v>363</v>
      </c>
      <c r="M3562" s="79"/>
      <c r="N3562" s="79"/>
    </row>
    <row r="3563" spans="6:14" x14ac:dyDescent="0.25">
      <c r="F3563" s="76"/>
      <c r="G3563" s="83" t="s">
        <v>1049</v>
      </c>
      <c r="H3563" s="78"/>
      <c r="I3563" s="78"/>
      <c r="J3563" s="76"/>
      <c r="K3563" s="76" t="s">
        <v>220</v>
      </c>
      <c r="L3563" s="78"/>
      <c r="M3563" s="79"/>
      <c r="N3563" s="79"/>
    </row>
    <row r="3564" spans="6:14" x14ac:dyDescent="0.25">
      <c r="F3564" s="76" t="s">
        <v>221</v>
      </c>
      <c r="G3564" s="78" t="s">
        <v>162</v>
      </c>
      <c r="H3564" s="78"/>
      <c r="I3564" s="78"/>
      <c r="J3564" s="76"/>
      <c r="K3564" s="76" t="s">
        <v>222</v>
      </c>
      <c r="L3564" s="78" t="s">
        <v>162</v>
      </c>
      <c r="M3564" s="79"/>
      <c r="N3564" s="79"/>
    </row>
    <row r="3565" spans="6:14" x14ac:dyDescent="0.25">
      <c r="F3565" s="78"/>
      <c r="G3565" s="78"/>
      <c r="H3565" s="78"/>
      <c r="I3565" s="78"/>
      <c r="J3565" s="78"/>
      <c r="K3565" s="78"/>
      <c r="L3565" s="78"/>
      <c r="M3565" s="79"/>
      <c r="N3565" s="79"/>
    </row>
    <row r="3566" spans="6:14" x14ac:dyDescent="0.25">
      <c r="F3566" s="76" t="s">
        <v>209</v>
      </c>
      <c r="G3566" s="77">
        <v>9168221</v>
      </c>
      <c r="H3566" s="78"/>
      <c r="I3566" s="78"/>
      <c r="J3566" s="76"/>
      <c r="K3566" s="76" t="s">
        <v>123</v>
      </c>
      <c r="L3566" s="78" t="s">
        <v>2018</v>
      </c>
      <c r="M3566" s="79"/>
      <c r="N3566" s="79"/>
    </row>
    <row r="3567" spans="6:14" x14ac:dyDescent="0.25">
      <c r="F3567" s="76" t="s">
        <v>211</v>
      </c>
      <c r="G3567" s="78" t="s">
        <v>2019</v>
      </c>
      <c r="H3567" s="78"/>
      <c r="I3567" s="78"/>
      <c r="J3567" s="76"/>
      <c r="K3567" s="76" t="s">
        <v>213</v>
      </c>
      <c r="L3567" s="78" t="s">
        <v>2020</v>
      </c>
      <c r="M3567" s="79"/>
      <c r="N3567" s="79"/>
    </row>
    <row r="3568" spans="6:14" x14ac:dyDescent="0.25">
      <c r="F3568" s="76" t="s">
        <v>215</v>
      </c>
      <c r="G3568" s="78" t="s">
        <v>2021</v>
      </c>
      <c r="H3568" s="78" t="s">
        <v>2022</v>
      </c>
      <c r="I3568" s="80">
        <v>580129700</v>
      </c>
      <c r="J3568" s="76" t="s">
        <v>218</v>
      </c>
      <c r="K3568" s="78"/>
      <c r="L3568" s="78" t="s">
        <v>2023</v>
      </c>
      <c r="M3568" s="79"/>
      <c r="N3568" s="79"/>
    </row>
    <row r="3569" spans="6:14" x14ac:dyDescent="0.25">
      <c r="F3569" s="76"/>
      <c r="G3569" s="78"/>
      <c r="H3569" s="78"/>
      <c r="I3569" s="78"/>
      <c r="J3569" s="76"/>
      <c r="K3569" s="76" t="s">
        <v>220</v>
      </c>
      <c r="L3569" s="78"/>
      <c r="M3569" s="79"/>
      <c r="N3569" s="79"/>
    </row>
    <row r="3570" spans="6:14" x14ac:dyDescent="0.25">
      <c r="F3570" s="76" t="s">
        <v>221</v>
      </c>
      <c r="G3570" s="78" t="s">
        <v>162</v>
      </c>
      <c r="H3570" s="78"/>
      <c r="I3570" s="78"/>
      <c r="J3570" s="76"/>
      <c r="K3570" s="76" t="s">
        <v>222</v>
      </c>
      <c r="L3570" s="78" t="s">
        <v>2024</v>
      </c>
      <c r="M3570" s="79"/>
      <c r="N3570" s="79"/>
    </row>
    <row r="3571" spans="6:14" x14ac:dyDescent="0.25">
      <c r="F3571" s="78"/>
      <c r="G3571" s="78"/>
      <c r="H3571" s="78"/>
      <c r="I3571" s="78"/>
      <c r="J3571" s="78"/>
      <c r="K3571" s="78"/>
      <c r="L3571" s="78"/>
      <c r="M3571" s="79"/>
      <c r="N3571" s="79"/>
    </row>
    <row r="3572" spans="6:14" x14ac:dyDescent="0.25">
      <c r="F3572" s="76" t="s">
        <v>209</v>
      </c>
      <c r="G3572" s="77">
        <v>9168321</v>
      </c>
      <c r="H3572" s="78"/>
      <c r="I3572" s="78"/>
      <c r="J3572" s="76"/>
      <c r="K3572" s="76" t="s">
        <v>123</v>
      </c>
      <c r="L3572" s="78" t="s">
        <v>2025</v>
      </c>
      <c r="M3572" s="79"/>
      <c r="N3572" s="79"/>
    </row>
    <row r="3573" spans="6:14" x14ac:dyDescent="0.25">
      <c r="F3573" s="76" t="s">
        <v>211</v>
      </c>
      <c r="G3573" s="78" t="s">
        <v>257</v>
      </c>
      <c r="H3573" s="78"/>
      <c r="I3573" s="78"/>
      <c r="J3573" s="76"/>
      <c r="K3573" s="76" t="s">
        <v>213</v>
      </c>
      <c r="L3573" s="78" t="s">
        <v>2026</v>
      </c>
      <c r="M3573" s="79"/>
      <c r="N3573" s="79"/>
    </row>
    <row r="3574" spans="6:14" x14ac:dyDescent="0.25">
      <c r="F3574" s="76" t="s">
        <v>215</v>
      </c>
      <c r="G3574" s="78" t="s">
        <v>891</v>
      </c>
      <c r="H3574" s="78" t="s">
        <v>815</v>
      </c>
      <c r="I3574" s="80">
        <v>152032168</v>
      </c>
      <c r="J3574" s="76" t="s">
        <v>218</v>
      </c>
      <c r="K3574" s="78"/>
      <c r="L3574" s="78" t="s">
        <v>2027</v>
      </c>
      <c r="M3574" s="79"/>
      <c r="N3574" s="79"/>
    </row>
    <row r="3575" spans="6:14" x14ac:dyDescent="0.25">
      <c r="F3575" s="76"/>
      <c r="G3575" s="78"/>
      <c r="H3575" s="78"/>
      <c r="I3575" s="78"/>
      <c r="J3575" s="76"/>
      <c r="K3575" s="76" t="s">
        <v>220</v>
      </c>
      <c r="L3575" s="78"/>
      <c r="M3575" s="79"/>
      <c r="N3575" s="79"/>
    </row>
    <row r="3576" spans="6:14" x14ac:dyDescent="0.25">
      <c r="F3576" s="76" t="s">
        <v>221</v>
      </c>
      <c r="G3576" s="78" t="s">
        <v>162</v>
      </c>
      <c r="H3576" s="78"/>
      <c r="I3576" s="78"/>
      <c r="J3576" s="76"/>
      <c r="K3576" s="76" t="s">
        <v>222</v>
      </c>
      <c r="L3576" s="78" t="s">
        <v>2028</v>
      </c>
      <c r="M3576" s="79"/>
      <c r="N3576" s="79"/>
    </row>
    <row r="3577" spans="6:14" x14ac:dyDescent="0.25">
      <c r="F3577" s="78"/>
      <c r="G3577" s="78"/>
      <c r="H3577" s="78"/>
      <c r="I3577" s="78"/>
      <c r="J3577" s="78"/>
      <c r="K3577" s="78"/>
      <c r="L3577" s="78"/>
      <c r="M3577" s="79"/>
      <c r="N3577" s="79"/>
    </row>
    <row r="3578" spans="6:14" x14ac:dyDescent="0.25">
      <c r="F3578" s="76" t="s">
        <v>209</v>
      </c>
      <c r="G3578" s="77">
        <v>9168421</v>
      </c>
      <c r="H3578" s="78"/>
      <c r="I3578" s="78"/>
      <c r="J3578" s="76"/>
      <c r="K3578" s="76" t="s">
        <v>123</v>
      </c>
      <c r="L3578" s="78" t="s">
        <v>2029</v>
      </c>
      <c r="M3578" s="79"/>
      <c r="N3578" s="79"/>
    </row>
    <row r="3579" spans="6:14" x14ac:dyDescent="0.25">
      <c r="F3579" s="76" t="s">
        <v>211</v>
      </c>
      <c r="G3579" s="78" t="s">
        <v>2030</v>
      </c>
      <c r="H3579" s="78"/>
      <c r="I3579" s="78"/>
      <c r="J3579" s="76"/>
      <c r="K3579" s="76" t="s">
        <v>213</v>
      </c>
      <c r="L3579" s="78" t="s">
        <v>2031</v>
      </c>
      <c r="M3579" s="79"/>
      <c r="N3579" s="79"/>
    </row>
    <row r="3580" spans="6:14" x14ac:dyDescent="0.25">
      <c r="F3580" s="76" t="s">
        <v>215</v>
      </c>
      <c r="G3580" s="78" t="s">
        <v>2032</v>
      </c>
      <c r="H3580" s="78" t="s">
        <v>358</v>
      </c>
      <c r="I3580" s="80">
        <v>774507130</v>
      </c>
      <c r="J3580" s="76" t="s">
        <v>218</v>
      </c>
      <c r="K3580" s="78"/>
      <c r="L3580" s="78" t="s">
        <v>363</v>
      </c>
      <c r="M3580" s="79"/>
      <c r="N3580" s="79"/>
    </row>
    <row r="3581" spans="6:14" x14ac:dyDescent="0.25">
      <c r="F3581" s="76"/>
      <c r="G3581" s="78"/>
      <c r="H3581" s="78"/>
      <c r="I3581" s="78"/>
      <c r="J3581" s="76"/>
      <c r="K3581" s="76" t="s">
        <v>220</v>
      </c>
      <c r="L3581" s="78"/>
      <c r="M3581" s="79"/>
      <c r="N3581" s="79"/>
    </row>
    <row r="3582" spans="6:14" x14ac:dyDescent="0.25">
      <c r="F3582" s="76" t="s">
        <v>221</v>
      </c>
      <c r="G3582" s="78" t="s">
        <v>162</v>
      </c>
      <c r="H3582" s="78"/>
      <c r="I3582" s="78"/>
      <c r="J3582" s="76"/>
      <c r="K3582" s="76" t="s">
        <v>222</v>
      </c>
      <c r="L3582" s="78" t="s">
        <v>162</v>
      </c>
      <c r="M3582" s="79"/>
      <c r="N3582" s="79"/>
    </row>
    <row r="3583" spans="6:14" x14ac:dyDescent="0.25">
      <c r="F3583" s="78"/>
      <c r="G3583" s="78"/>
      <c r="H3583" s="78"/>
      <c r="I3583" s="78"/>
      <c r="J3583" s="78"/>
      <c r="K3583" s="78"/>
      <c r="L3583" s="78"/>
      <c r="M3583" s="79"/>
      <c r="N3583" s="79"/>
    </row>
    <row r="3584" spans="6:14" x14ac:dyDescent="0.25">
      <c r="F3584" s="76" t="s">
        <v>209</v>
      </c>
      <c r="G3584" s="77">
        <v>9168521</v>
      </c>
      <c r="H3584" s="78"/>
      <c r="I3584" s="78"/>
      <c r="J3584" s="76"/>
      <c r="K3584" s="76" t="s">
        <v>123</v>
      </c>
      <c r="L3584" s="78" t="s">
        <v>2033</v>
      </c>
      <c r="M3584" s="79"/>
      <c r="N3584" s="79"/>
    </row>
    <row r="3585" spans="6:14" x14ac:dyDescent="0.25">
      <c r="F3585" s="76" t="s">
        <v>211</v>
      </c>
      <c r="G3585" s="78" t="s">
        <v>1459</v>
      </c>
      <c r="H3585" s="78"/>
      <c r="I3585" s="78"/>
      <c r="J3585" s="76"/>
      <c r="K3585" s="76" t="s">
        <v>213</v>
      </c>
      <c r="L3585" s="78" t="s">
        <v>2034</v>
      </c>
      <c r="M3585" s="79"/>
      <c r="N3585" s="79"/>
    </row>
    <row r="3586" spans="6:14" x14ac:dyDescent="0.25">
      <c r="F3586" s="76" t="s">
        <v>215</v>
      </c>
      <c r="G3586" s="83" t="s">
        <v>2035</v>
      </c>
      <c r="H3586" s="78" t="s">
        <v>547</v>
      </c>
      <c r="I3586" s="80">
        <v>320033359</v>
      </c>
      <c r="J3586" s="76" t="s">
        <v>218</v>
      </c>
      <c r="K3586" s="78"/>
      <c r="L3586" s="78" t="s">
        <v>363</v>
      </c>
      <c r="M3586" s="79"/>
      <c r="N3586" s="79"/>
    </row>
    <row r="3587" spans="6:14" x14ac:dyDescent="0.25">
      <c r="F3587" s="76"/>
      <c r="G3587" s="83" t="s">
        <v>2036</v>
      </c>
      <c r="H3587" s="78"/>
      <c r="I3587" s="78"/>
      <c r="J3587" s="76"/>
      <c r="K3587" s="76" t="s">
        <v>220</v>
      </c>
      <c r="L3587" s="78"/>
      <c r="M3587" s="79"/>
      <c r="N3587" s="79"/>
    </row>
    <row r="3588" spans="6:14" x14ac:dyDescent="0.25">
      <c r="F3588" s="76" t="s">
        <v>221</v>
      </c>
      <c r="G3588" s="78" t="s">
        <v>162</v>
      </c>
      <c r="H3588" s="78"/>
      <c r="I3588" s="78"/>
      <c r="J3588" s="76"/>
      <c r="K3588" s="76" t="s">
        <v>222</v>
      </c>
      <c r="L3588" s="78" t="s">
        <v>162</v>
      </c>
      <c r="M3588" s="79"/>
      <c r="N3588" s="79"/>
    </row>
    <row r="3589" spans="6:14" x14ac:dyDescent="0.25">
      <c r="F3589" s="78"/>
      <c r="G3589" s="78"/>
      <c r="H3589" s="78"/>
      <c r="I3589" s="78"/>
      <c r="J3589" s="78"/>
      <c r="K3589" s="78"/>
      <c r="L3589" s="78"/>
      <c r="M3589" s="79"/>
      <c r="N3589" s="79"/>
    </row>
    <row r="3590" spans="6:14" x14ac:dyDescent="0.25">
      <c r="F3590" s="76" t="s">
        <v>209</v>
      </c>
      <c r="G3590" s="77">
        <v>9168621</v>
      </c>
      <c r="H3590" s="78"/>
      <c r="I3590" s="78"/>
      <c r="J3590" s="76"/>
      <c r="K3590" s="76" t="s">
        <v>123</v>
      </c>
      <c r="L3590" s="78" t="s">
        <v>2037</v>
      </c>
      <c r="M3590" s="79"/>
      <c r="N3590" s="79"/>
    </row>
    <row r="3591" spans="6:14" x14ac:dyDescent="0.25">
      <c r="F3591" s="76" t="s">
        <v>211</v>
      </c>
      <c r="G3591" s="78" t="s">
        <v>2038</v>
      </c>
      <c r="H3591" s="78"/>
      <c r="I3591" s="78"/>
      <c r="J3591" s="76"/>
      <c r="K3591" s="76" t="s">
        <v>213</v>
      </c>
      <c r="L3591" s="78" t="s">
        <v>1001</v>
      </c>
      <c r="M3591" s="79"/>
      <c r="N3591" s="79"/>
    </row>
    <row r="3592" spans="6:14" x14ac:dyDescent="0.25">
      <c r="F3592" s="76" t="s">
        <v>215</v>
      </c>
      <c r="G3592" s="83" t="s">
        <v>1002</v>
      </c>
      <c r="H3592" s="78" t="s">
        <v>1003</v>
      </c>
      <c r="I3592" s="80">
        <v>462800615</v>
      </c>
      <c r="J3592" s="76" t="s">
        <v>218</v>
      </c>
      <c r="K3592" s="78"/>
      <c r="L3592" s="78" t="s">
        <v>363</v>
      </c>
      <c r="M3592" s="79"/>
      <c r="N3592" s="79"/>
    </row>
    <row r="3593" spans="6:14" x14ac:dyDescent="0.25">
      <c r="F3593" s="76"/>
      <c r="G3593" s="83" t="s">
        <v>1005</v>
      </c>
      <c r="H3593" s="78"/>
      <c r="I3593" s="78"/>
      <c r="J3593" s="76"/>
      <c r="K3593" s="76" t="s">
        <v>220</v>
      </c>
      <c r="L3593" s="78"/>
      <c r="M3593" s="79"/>
      <c r="N3593" s="79"/>
    </row>
    <row r="3594" spans="6:14" x14ac:dyDescent="0.25">
      <c r="F3594" s="76" t="s">
        <v>221</v>
      </c>
      <c r="G3594" s="78" t="s">
        <v>162</v>
      </c>
      <c r="H3594" s="78"/>
      <c r="I3594" s="78"/>
      <c r="J3594" s="76"/>
      <c r="K3594" s="76" t="s">
        <v>222</v>
      </c>
      <c r="L3594" s="78" t="s">
        <v>162</v>
      </c>
      <c r="M3594" s="79"/>
      <c r="N3594" s="79"/>
    </row>
    <row r="3595" spans="6:14" x14ac:dyDescent="0.25">
      <c r="F3595" s="78"/>
      <c r="G3595" s="78"/>
      <c r="H3595" s="78"/>
      <c r="I3595" s="78"/>
      <c r="J3595" s="78"/>
      <c r="K3595" s="78"/>
      <c r="L3595" s="78"/>
      <c r="M3595" s="79"/>
      <c r="N3595" s="79"/>
    </row>
    <row r="3596" spans="6:14" x14ac:dyDescent="0.25">
      <c r="F3596" s="76" t="s">
        <v>209</v>
      </c>
      <c r="G3596" s="77">
        <v>9168721</v>
      </c>
      <c r="H3596" s="78"/>
      <c r="I3596" s="78"/>
      <c r="J3596" s="76"/>
      <c r="K3596" s="76" t="s">
        <v>123</v>
      </c>
      <c r="L3596" s="78" t="s">
        <v>2039</v>
      </c>
      <c r="M3596" s="79"/>
      <c r="N3596" s="79"/>
    </row>
    <row r="3597" spans="6:14" x14ac:dyDescent="0.25">
      <c r="F3597" s="76" t="s">
        <v>211</v>
      </c>
      <c r="G3597" s="78" t="s">
        <v>2040</v>
      </c>
      <c r="H3597" s="78"/>
      <c r="I3597" s="78"/>
      <c r="J3597" s="76"/>
      <c r="K3597" s="76" t="s">
        <v>213</v>
      </c>
      <c r="L3597" s="78" t="s">
        <v>2041</v>
      </c>
      <c r="M3597" s="79"/>
      <c r="N3597" s="79"/>
    </row>
    <row r="3598" spans="6:14" x14ac:dyDescent="0.25">
      <c r="F3598" s="76" t="s">
        <v>215</v>
      </c>
      <c r="G3598" s="78" t="s">
        <v>2042</v>
      </c>
      <c r="H3598" s="78" t="s">
        <v>610</v>
      </c>
      <c r="I3598" s="80">
        <v>687694072</v>
      </c>
      <c r="J3598" s="76" t="s">
        <v>218</v>
      </c>
      <c r="K3598" s="78"/>
      <c r="L3598" s="78" t="s">
        <v>2043</v>
      </c>
      <c r="M3598" s="79"/>
      <c r="N3598" s="79"/>
    </row>
    <row r="3599" spans="6:14" x14ac:dyDescent="0.25">
      <c r="F3599" s="76"/>
      <c r="G3599" s="78"/>
      <c r="H3599" s="78"/>
      <c r="I3599" s="78"/>
      <c r="J3599" s="76"/>
      <c r="K3599" s="76" t="s">
        <v>220</v>
      </c>
      <c r="L3599" s="78"/>
      <c r="M3599" s="79"/>
      <c r="N3599" s="79"/>
    </row>
    <row r="3600" spans="6:14" x14ac:dyDescent="0.25">
      <c r="F3600" s="76" t="s">
        <v>221</v>
      </c>
      <c r="G3600" s="78" t="s">
        <v>162</v>
      </c>
      <c r="H3600" s="78"/>
      <c r="I3600" s="78"/>
      <c r="J3600" s="76"/>
      <c r="K3600" s="76" t="s">
        <v>222</v>
      </c>
      <c r="L3600" s="78" t="s">
        <v>2044</v>
      </c>
      <c r="M3600" s="79"/>
      <c r="N3600" s="79"/>
    </row>
    <row r="3601" spans="6:14" x14ac:dyDescent="0.25">
      <c r="F3601" s="78"/>
      <c r="G3601" s="78"/>
      <c r="H3601" s="78"/>
      <c r="I3601" s="78"/>
      <c r="J3601" s="78"/>
      <c r="K3601" s="78"/>
      <c r="L3601" s="78"/>
      <c r="M3601" s="79"/>
      <c r="N3601" s="79"/>
    </row>
    <row r="3602" spans="6:14" x14ac:dyDescent="0.25">
      <c r="F3602" s="78"/>
      <c r="G3602" s="78"/>
      <c r="H3602" s="78"/>
      <c r="I3602" s="78"/>
      <c r="J3602" s="81" t="s">
        <v>262</v>
      </c>
      <c r="K3602" s="82">
        <v>73</v>
      </c>
      <c r="L3602" s="81" t="s">
        <v>263</v>
      </c>
      <c r="M3602" s="79"/>
      <c r="N3602" s="79"/>
    </row>
    <row r="3603" spans="6:14" x14ac:dyDescent="0.25">
      <c r="F3603" s="78"/>
      <c r="G3603" s="78"/>
      <c r="H3603" s="78"/>
      <c r="I3603" s="78"/>
      <c r="J3603" s="78"/>
      <c r="K3603" s="78"/>
      <c r="L3603" s="78"/>
      <c r="M3603" s="79"/>
      <c r="N3603" s="79"/>
    </row>
    <row r="3604" spans="6:14" x14ac:dyDescent="0.25">
      <c r="F3604" s="76"/>
      <c r="G3604" s="76"/>
      <c r="H3604" s="76"/>
      <c r="I3604" s="78"/>
      <c r="J3604" s="78"/>
      <c r="K3604" s="78"/>
      <c r="L3604" s="78"/>
      <c r="M3604" s="79"/>
      <c r="N3604" s="79"/>
    </row>
    <row r="3605" spans="6:14" x14ac:dyDescent="0.25">
      <c r="F3605" s="78" t="s">
        <v>264</v>
      </c>
      <c r="G3605" s="78"/>
      <c r="H3605" s="78"/>
      <c r="I3605" s="78"/>
      <c r="J3605" s="78"/>
      <c r="K3605" s="78"/>
      <c r="L3605" s="78"/>
      <c r="M3605" s="79"/>
      <c r="N3605" s="79"/>
    </row>
    <row r="3606" spans="6:14" x14ac:dyDescent="0.25">
      <c r="F3606" s="78" t="s">
        <v>265</v>
      </c>
      <c r="G3606" s="78"/>
      <c r="H3606" s="78"/>
      <c r="I3606" s="78"/>
      <c r="J3606" s="78"/>
      <c r="K3606" s="78"/>
      <c r="L3606" s="78"/>
      <c r="M3606" s="79"/>
      <c r="N3606" s="79"/>
    </row>
    <row r="3607" spans="6:14" x14ac:dyDescent="0.25">
      <c r="F3607" s="78"/>
      <c r="G3607" s="78"/>
      <c r="H3607" s="78"/>
      <c r="I3607" s="78"/>
      <c r="J3607" s="78"/>
      <c r="K3607" s="78"/>
      <c r="L3607" s="78"/>
      <c r="M3607" s="79"/>
      <c r="N3607" s="79"/>
    </row>
    <row r="3608" spans="6:14" x14ac:dyDescent="0.25">
      <c r="F3608" s="76" t="s">
        <v>209</v>
      </c>
      <c r="G3608" s="77">
        <v>9168821</v>
      </c>
      <c r="H3608" s="78"/>
      <c r="I3608" s="78"/>
      <c r="J3608" s="76"/>
      <c r="K3608" s="76" t="s">
        <v>123</v>
      </c>
      <c r="L3608" s="78" t="s">
        <v>2045</v>
      </c>
      <c r="M3608" s="79"/>
      <c r="N3608" s="79"/>
    </row>
    <row r="3609" spans="6:14" x14ac:dyDescent="0.25">
      <c r="F3609" s="76" t="s">
        <v>211</v>
      </c>
      <c r="G3609" s="78" t="s">
        <v>1459</v>
      </c>
      <c r="H3609" s="78"/>
      <c r="I3609" s="78"/>
      <c r="J3609" s="76"/>
      <c r="K3609" s="76" t="s">
        <v>213</v>
      </c>
      <c r="L3609" s="78" t="s">
        <v>2046</v>
      </c>
      <c r="M3609" s="79"/>
      <c r="N3609" s="79"/>
    </row>
    <row r="3610" spans="6:14" x14ac:dyDescent="0.25">
      <c r="F3610" s="76" t="s">
        <v>215</v>
      </c>
      <c r="G3610" s="78" t="s">
        <v>2047</v>
      </c>
      <c r="H3610" s="78" t="s">
        <v>708</v>
      </c>
      <c r="I3610" s="80">
        <v>498370352</v>
      </c>
      <c r="J3610" s="76" t="s">
        <v>218</v>
      </c>
      <c r="K3610" s="78"/>
      <c r="L3610" s="78" t="s">
        <v>2048</v>
      </c>
      <c r="M3610" s="79"/>
      <c r="N3610" s="79"/>
    </row>
    <row r="3611" spans="6:14" x14ac:dyDescent="0.25">
      <c r="F3611" s="76"/>
      <c r="G3611" s="78"/>
      <c r="H3611" s="78"/>
      <c r="I3611" s="78"/>
      <c r="J3611" s="76"/>
      <c r="K3611" s="76" t="s">
        <v>220</v>
      </c>
      <c r="L3611" s="78"/>
      <c r="M3611" s="79"/>
      <c r="N3611" s="79"/>
    </row>
    <row r="3612" spans="6:14" x14ac:dyDescent="0.25">
      <c r="F3612" s="76" t="s">
        <v>221</v>
      </c>
      <c r="G3612" s="78" t="s">
        <v>162</v>
      </c>
      <c r="H3612" s="78"/>
      <c r="I3612" s="78"/>
      <c r="J3612" s="76"/>
      <c r="K3612" s="76" t="s">
        <v>222</v>
      </c>
      <c r="L3612" s="78" t="s">
        <v>2049</v>
      </c>
      <c r="M3612" s="79"/>
      <c r="N3612" s="79"/>
    </row>
    <row r="3613" spans="6:14" x14ac:dyDescent="0.25">
      <c r="F3613" s="78"/>
      <c r="G3613" s="78"/>
      <c r="H3613" s="78"/>
      <c r="I3613" s="78"/>
      <c r="J3613" s="78"/>
      <c r="K3613" s="78"/>
      <c r="L3613" s="78"/>
      <c r="M3613" s="79"/>
      <c r="N3613" s="79"/>
    </row>
    <row r="3614" spans="6:14" x14ac:dyDescent="0.25">
      <c r="F3614" s="76" t="s">
        <v>209</v>
      </c>
      <c r="G3614" s="77">
        <v>9168921</v>
      </c>
      <c r="H3614" s="78"/>
      <c r="I3614" s="78"/>
      <c r="J3614" s="76"/>
      <c r="K3614" s="76" t="s">
        <v>123</v>
      </c>
      <c r="L3614" s="78" t="s">
        <v>2050</v>
      </c>
      <c r="M3614" s="79"/>
      <c r="N3614" s="79"/>
    </row>
    <row r="3615" spans="6:14" x14ac:dyDescent="0.25">
      <c r="F3615" s="76" t="s">
        <v>211</v>
      </c>
      <c r="G3615" s="78" t="s">
        <v>2051</v>
      </c>
      <c r="H3615" s="78"/>
      <c r="I3615" s="78"/>
      <c r="J3615" s="76"/>
      <c r="K3615" s="76" t="s">
        <v>213</v>
      </c>
      <c r="L3615" s="78" t="s">
        <v>2052</v>
      </c>
      <c r="M3615" s="79"/>
      <c r="N3615" s="79"/>
    </row>
    <row r="3616" spans="6:14" x14ac:dyDescent="0.25">
      <c r="F3616" s="76" t="s">
        <v>215</v>
      </c>
      <c r="G3616" s="78" t="s">
        <v>2053</v>
      </c>
      <c r="H3616" s="78" t="s">
        <v>646</v>
      </c>
      <c r="I3616" s="80">
        <v>605614919</v>
      </c>
      <c r="J3616" s="76" t="s">
        <v>218</v>
      </c>
      <c r="K3616" s="78"/>
      <c r="L3616" s="78" t="s">
        <v>363</v>
      </c>
      <c r="M3616" s="79"/>
      <c r="N3616" s="79"/>
    </row>
    <row r="3617" spans="6:14" x14ac:dyDescent="0.25">
      <c r="F3617" s="76"/>
      <c r="G3617" s="78"/>
      <c r="H3617" s="78"/>
      <c r="I3617" s="78"/>
      <c r="J3617" s="76"/>
      <c r="K3617" s="76" t="s">
        <v>220</v>
      </c>
      <c r="L3617" s="78"/>
      <c r="M3617" s="79"/>
      <c r="N3617" s="79"/>
    </row>
    <row r="3618" spans="6:14" x14ac:dyDescent="0.25">
      <c r="F3618" s="76" t="s">
        <v>221</v>
      </c>
      <c r="G3618" s="78" t="s">
        <v>162</v>
      </c>
      <c r="H3618" s="78"/>
      <c r="I3618" s="78"/>
      <c r="J3618" s="76"/>
      <c r="K3618" s="76" t="s">
        <v>222</v>
      </c>
      <c r="L3618" s="78" t="s">
        <v>162</v>
      </c>
      <c r="M3618" s="79"/>
      <c r="N3618" s="79"/>
    </row>
    <row r="3619" spans="6:14" x14ac:dyDescent="0.25">
      <c r="F3619" s="78"/>
      <c r="G3619" s="78"/>
      <c r="H3619" s="78"/>
      <c r="I3619" s="78"/>
      <c r="J3619" s="78"/>
      <c r="K3619" s="78"/>
      <c r="L3619" s="78"/>
      <c r="M3619" s="79"/>
      <c r="N3619" s="79"/>
    </row>
    <row r="3620" spans="6:14" x14ac:dyDescent="0.25">
      <c r="F3620" s="76" t="s">
        <v>209</v>
      </c>
      <c r="G3620" s="77">
        <v>9169021</v>
      </c>
      <c r="H3620" s="78"/>
      <c r="I3620" s="78"/>
      <c r="J3620" s="76"/>
      <c r="K3620" s="76" t="s">
        <v>123</v>
      </c>
      <c r="L3620" s="78" t="s">
        <v>2054</v>
      </c>
      <c r="M3620" s="79"/>
      <c r="N3620" s="79"/>
    </row>
    <row r="3621" spans="6:14" x14ac:dyDescent="0.25">
      <c r="F3621" s="76" t="s">
        <v>211</v>
      </c>
      <c r="G3621" s="78" t="s">
        <v>2051</v>
      </c>
      <c r="H3621" s="78"/>
      <c r="I3621" s="78"/>
      <c r="J3621" s="76"/>
      <c r="K3621" s="76" t="s">
        <v>213</v>
      </c>
      <c r="L3621" s="78" t="s">
        <v>2052</v>
      </c>
      <c r="M3621" s="79"/>
      <c r="N3621" s="79"/>
    </row>
    <row r="3622" spans="6:14" x14ac:dyDescent="0.25">
      <c r="F3622" s="76" t="s">
        <v>215</v>
      </c>
      <c r="G3622" s="78" t="s">
        <v>2053</v>
      </c>
      <c r="H3622" s="78" t="s">
        <v>646</v>
      </c>
      <c r="I3622" s="80">
        <v>605614919</v>
      </c>
      <c r="J3622" s="76" t="s">
        <v>218</v>
      </c>
      <c r="K3622" s="78"/>
      <c r="L3622" s="78" t="s">
        <v>2055</v>
      </c>
      <c r="M3622" s="79"/>
      <c r="N3622" s="79"/>
    </row>
    <row r="3623" spans="6:14" x14ac:dyDescent="0.25">
      <c r="F3623" s="76"/>
      <c r="G3623" s="78"/>
      <c r="H3623" s="78"/>
      <c r="I3623" s="78"/>
      <c r="J3623" s="76"/>
      <c r="K3623" s="76" t="s">
        <v>220</v>
      </c>
      <c r="L3623" s="78"/>
      <c r="M3623" s="79"/>
      <c r="N3623" s="79"/>
    </row>
    <row r="3624" spans="6:14" x14ac:dyDescent="0.25">
      <c r="F3624" s="76" t="s">
        <v>221</v>
      </c>
      <c r="G3624" s="78" t="s">
        <v>162</v>
      </c>
      <c r="H3624" s="78"/>
      <c r="I3624" s="78"/>
      <c r="J3624" s="76"/>
      <c r="K3624" s="76" t="s">
        <v>222</v>
      </c>
      <c r="L3624" s="78" t="s">
        <v>2056</v>
      </c>
      <c r="M3624" s="79"/>
      <c r="N3624" s="79"/>
    </row>
    <row r="3625" spans="6:14" x14ac:dyDescent="0.25">
      <c r="F3625" s="78"/>
      <c r="G3625" s="78"/>
      <c r="H3625" s="78"/>
      <c r="I3625" s="78"/>
      <c r="J3625" s="78"/>
      <c r="K3625" s="78"/>
      <c r="L3625" s="78"/>
      <c r="M3625" s="79"/>
      <c r="N3625" s="79"/>
    </row>
    <row r="3626" spans="6:14" x14ac:dyDescent="0.25">
      <c r="F3626" s="76" t="s">
        <v>209</v>
      </c>
      <c r="G3626" s="77">
        <v>9169121</v>
      </c>
      <c r="H3626" s="78"/>
      <c r="I3626" s="78"/>
      <c r="J3626" s="76"/>
      <c r="K3626" s="76" t="s">
        <v>123</v>
      </c>
      <c r="L3626" s="78" t="s">
        <v>2057</v>
      </c>
      <c r="M3626" s="79"/>
      <c r="N3626" s="79"/>
    </row>
    <row r="3627" spans="6:14" x14ac:dyDescent="0.25">
      <c r="F3627" s="76" t="s">
        <v>211</v>
      </c>
      <c r="G3627" s="78" t="s">
        <v>1459</v>
      </c>
      <c r="H3627" s="78"/>
      <c r="I3627" s="78"/>
      <c r="J3627" s="76"/>
      <c r="K3627" s="76" t="s">
        <v>213</v>
      </c>
      <c r="L3627" s="78" t="s">
        <v>2058</v>
      </c>
      <c r="M3627" s="79"/>
      <c r="N3627" s="79"/>
    </row>
    <row r="3628" spans="6:14" x14ac:dyDescent="0.25">
      <c r="F3628" s="76" t="s">
        <v>215</v>
      </c>
      <c r="G3628" s="78" t="s">
        <v>2059</v>
      </c>
      <c r="H3628" s="78" t="s">
        <v>1020</v>
      </c>
      <c r="I3628" s="78" t="s">
        <v>2060</v>
      </c>
      <c r="J3628" s="76" t="s">
        <v>218</v>
      </c>
      <c r="K3628" s="78"/>
      <c r="L3628" s="78" t="s">
        <v>363</v>
      </c>
      <c r="M3628" s="79"/>
      <c r="N3628" s="79"/>
    </row>
    <row r="3629" spans="6:14" x14ac:dyDescent="0.25">
      <c r="F3629" s="76"/>
      <c r="G3629" s="78"/>
      <c r="H3629" s="78"/>
      <c r="I3629" s="78"/>
      <c r="J3629" s="76"/>
      <c r="K3629" s="76" t="s">
        <v>220</v>
      </c>
      <c r="L3629" s="78"/>
      <c r="M3629" s="79"/>
      <c r="N3629" s="79"/>
    </row>
    <row r="3630" spans="6:14" x14ac:dyDescent="0.25">
      <c r="F3630" s="76" t="s">
        <v>221</v>
      </c>
      <c r="G3630" s="78" t="s">
        <v>162</v>
      </c>
      <c r="H3630" s="78"/>
      <c r="I3630" s="78"/>
      <c r="J3630" s="76"/>
      <c r="K3630" s="76" t="s">
        <v>222</v>
      </c>
      <c r="L3630" s="78" t="s">
        <v>162</v>
      </c>
      <c r="M3630" s="79"/>
      <c r="N3630" s="79"/>
    </row>
    <row r="3631" spans="6:14" x14ac:dyDescent="0.25">
      <c r="F3631" s="78"/>
      <c r="G3631" s="78"/>
      <c r="H3631" s="78"/>
      <c r="I3631" s="78"/>
      <c r="J3631" s="78"/>
      <c r="K3631" s="78"/>
      <c r="L3631" s="78"/>
      <c r="M3631" s="79"/>
      <c r="N3631" s="79"/>
    </row>
    <row r="3632" spans="6:14" x14ac:dyDescent="0.25">
      <c r="F3632" s="76" t="s">
        <v>209</v>
      </c>
      <c r="G3632" s="77">
        <v>9169221</v>
      </c>
      <c r="H3632" s="78"/>
      <c r="I3632" s="78"/>
      <c r="J3632" s="76"/>
      <c r="K3632" s="76" t="s">
        <v>123</v>
      </c>
      <c r="L3632" s="83" t="s">
        <v>2061</v>
      </c>
      <c r="M3632" s="79"/>
      <c r="N3632" s="79"/>
    </row>
    <row r="3633" spans="6:14" x14ac:dyDescent="0.25">
      <c r="F3633" s="78"/>
      <c r="G3633" s="78"/>
      <c r="H3633" s="78"/>
      <c r="I3633" s="78"/>
      <c r="J3633" s="78"/>
      <c r="K3633" s="78"/>
      <c r="L3633" s="83" t="s">
        <v>2062</v>
      </c>
      <c r="M3633" s="79"/>
      <c r="N3633" s="79"/>
    </row>
    <row r="3634" spans="6:14" x14ac:dyDescent="0.25">
      <c r="F3634" s="76" t="s">
        <v>211</v>
      </c>
      <c r="G3634" s="78" t="s">
        <v>1459</v>
      </c>
      <c r="H3634" s="78"/>
      <c r="I3634" s="78"/>
      <c r="J3634" s="76"/>
      <c r="K3634" s="76" t="s">
        <v>213</v>
      </c>
      <c r="L3634" s="78" t="s">
        <v>2063</v>
      </c>
      <c r="M3634" s="79"/>
      <c r="N3634" s="79"/>
    </row>
    <row r="3635" spans="6:14" x14ac:dyDescent="0.25">
      <c r="F3635" s="76" t="s">
        <v>215</v>
      </c>
      <c r="G3635" s="78" t="s">
        <v>1219</v>
      </c>
      <c r="H3635" s="78" t="s">
        <v>1220</v>
      </c>
      <c r="I3635" s="78" t="s">
        <v>2064</v>
      </c>
      <c r="J3635" s="76" t="s">
        <v>218</v>
      </c>
      <c r="K3635" s="78"/>
      <c r="L3635" s="78" t="s">
        <v>2065</v>
      </c>
      <c r="M3635" s="79"/>
      <c r="N3635" s="79"/>
    </row>
    <row r="3636" spans="6:14" x14ac:dyDescent="0.25">
      <c r="F3636" s="76"/>
      <c r="G3636" s="78"/>
      <c r="H3636" s="78"/>
      <c r="I3636" s="78"/>
      <c r="J3636" s="76"/>
      <c r="K3636" s="76" t="s">
        <v>220</v>
      </c>
      <c r="L3636" s="78"/>
      <c r="M3636" s="79"/>
      <c r="N3636" s="79"/>
    </row>
    <row r="3637" spans="6:14" x14ac:dyDescent="0.25">
      <c r="F3637" s="76" t="s">
        <v>221</v>
      </c>
      <c r="G3637" s="78" t="s">
        <v>162</v>
      </c>
      <c r="H3637" s="78"/>
      <c r="I3637" s="78"/>
      <c r="J3637" s="76"/>
      <c r="K3637" s="76" t="s">
        <v>222</v>
      </c>
      <c r="L3637" s="78" t="s">
        <v>2066</v>
      </c>
      <c r="M3637" s="79"/>
      <c r="N3637" s="79"/>
    </row>
    <row r="3638" spans="6:14" x14ac:dyDescent="0.25">
      <c r="F3638" s="78"/>
      <c r="G3638" s="78"/>
      <c r="H3638" s="78"/>
      <c r="I3638" s="78"/>
      <c r="J3638" s="78"/>
      <c r="K3638" s="78"/>
      <c r="L3638" s="78"/>
      <c r="M3638" s="79"/>
      <c r="N3638" s="79"/>
    </row>
    <row r="3639" spans="6:14" x14ac:dyDescent="0.25">
      <c r="F3639" s="76" t="s">
        <v>209</v>
      </c>
      <c r="G3639" s="77">
        <v>9169321</v>
      </c>
      <c r="H3639" s="78"/>
      <c r="I3639" s="78"/>
      <c r="J3639" s="76"/>
      <c r="K3639" s="76" t="s">
        <v>123</v>
      </c>
      <c r="L3639" s="78" t="s">
        <v>2067</v>
      </c>
      <c r="M3639" s="79"/>
      <c r="N3639" s="79"/>
    </row>
    <row r="3640" spans="6:14" x14ac:dyDescent="0.25">
      <c r="F3640" s="76" t="s">
        <v>211</v>
      </c>
      <c r="G3640" s="78" t="s">
        <v>1459</v>
      </c>
      <c r="H3640" s="78"/>
      <c r="I3640" s="78"/>
      <c r="J3640" s="76"/>
      <c r="K3640" s="76" t="s">
        <v>213</v>
      </c>
      <c r="L3640" s="78" t="s">
        <v>2068</v>
      </c>
      <c r="M3640" s="79"/>
      <c r="N3640" s="79"/>
    </row>
    <row r="3641" spans="6:14" x14ac:dyDescent="0.25">
      <c r="F3641" s="76" t="s">
        <v>215</v>
      </c>
      <c r="G3641" s="83" t="s">
        <v>2069</v>
      </c>
      <c r="H3641" s="78" t="s">
        <v>547</v>
      </c>
      <c r="I3641" s="80">
        <v>322502603</v>
      </c>
      <c r="J3641" s="76" t="s">
        <v>218</v>
      </c>
      <c r="K3641" s="78"/>
      <c r="L3641" s="78" t="s">
        <v>2070</v>
      </c>
      <c r="M3641" s="79"/>
      <c r="N3641" s="79"/>
    </row>
    <row r="3642" spans="6:14" x14ac:dyDescent="0.25">
      <c r="F3642" s="76"/>
      <c r="G3642" s="83" t="s">
        <v>2071</v>
      </c>
      <c r="H3642" s="78"/>
      <c r="I3642" s="78"/>
      <c r="J3642" s="76"/>
      <c r="K3642" s="76" t="s">
        <v>220</v>
      </c>
      <c r="L3642" s="78"/>
      <c r="M3642" s="79"/>
      <c r="N3642" s="79"/>
    </row>
    <row r="3643" spans="6:14" x14ac:dyDescent="0.25">
      <c r="F3643" s="76" t="s">
        <v>221</v>
      </c>
      <c r="G3643" s="78" t="s">
        <v>162</v>
      </c>
      <c r="H3643" s="78"/>
      <c r="I3643" s="78"/>
      <c r="J3643" s="76"/>
      <c r="K3643" s="76" t="s">
        <v>222</v>
      </c>
      <c r="L3643" s="78" t="s">
        <v>2072</v>
      </c>
      <c r="M3643" s="79"/>
      <c r="N3643" s="79"/>
    </row>
    <row r="3644" spans="6:14" x14ac:dyDescent="0.25">
      <c r="F3644" s="78"/>
      <c r="G3644" s="78"/>
      <c r="H3644" s="78"/>
      <c r="I3644" s="78"/>
      <c r="J3644" s="78"/>
      <c r="K3644" s="78"/>
      <c r="L3644" s="78"/>
      <c r="M3644" s="79"/>
      <c r="N3644" s="79"/>
    </row>
    <row r="3645" spans="6:14" x14ac:dyDescent="0.25">
      <c r="F3645" s="76" t="s">
        <v>209</v>
      </c>
      <c r="G3645" s="77">
        <v>9169421</v>
      </c>
      <c r="H3645" s="78"/>
      <c r="I3645" s="78"/>
      <c r="J3645" s="76"/>
      <c r="K3645" s="76" t="s">
        <v>123</v>
      </c>
      <c r="L3645" s="78" t="s">
        <v>2073</v>
      </c>
      <c r="M3645" s="79"/>
      <c r="N3645" s="79"/>
    </row>
    <row r="3646" spans="6:14" x14ac:dyDescent="0.25">
      <c r="F3646" s="76" t="s">
        <v>211</v>
      </c>
      <c r="G3646" s="78" t="s">
        <v>1459</v>
      </c>
      <c r="H3646" s="78"/>
      <c r="I3646" s="78"/>
      <c r="J3646" s="76"/>
      <c r="K3646" s="76" t="s">
        <v>213</v>
      </c>
      <c r="L3646" s="78" t="s">
        <v>2074</v>
      </c>
      <c r="M3646" s="79"/>
      <c r="N3646" s="79"/>
    </row>
    <row r="3647" spans="6:14" x14ac:dyDescent="0.25">
      <c r="F3647" s="76" t="s">
        <v>215</v>
      </c>
      <c r="G3647" s="78" t="s">
        <v>1788</v>
      </c>
      <c r="H3647" s="78" t="s">
        <v>1351</v>
      </c>
      <c r="I3647" s="80">
        <v>571184140</v>
      </c>
      <c r="J3647" s="76" t="s">
        <v>218</v>
      </c>
      <c r="K3647" s="78"/>
      <c r="L3647" s="78" t="s">
        <v>2075</v>
      </c>
      <c r="M3647" s="79"/>
      <c r="N3647" s="79"/>
    </row>
    <row r="3648" spans="6:14" x14ac:dyDescent="0.25">
      <c r="F3648" s="76"/>
      <c r="G3648" s="78"/>
      <c r="H3648" s="78"/>
      <c r="I3648" s="78"/>
      <c r="J3648" s="76"/>
      <c r="K3648" s="76" t="s">
        <v>220</v>
      </c>
      <c r="L3648" s="78"/>
      <c r="M3648" s="79"/>
      <c r="N3648" s="79"/>
    </row>
    <row r="3649" spans="6:14" x14ac:dyDescent="0.25">
      <c r="F3649" s="76" t="s">
        <v>221</v>
      </c>
      <c r="G3649" s="78" t="s">
        <v>162</v>
      </c>
      <c r="H3649" s="78"/>
      <c r="I3649" s="78"/>
      <c r="J3649" s="76"/>
      <c r="K3649" s="76" t="s">
        <v>222</v>
      </c>
      <c r="L3649" s="78" t="s">
        <v>2076</v>
      </c>
      <c r="M3649" s="79"/>
      <c r="N3649" s="79"/>
    </row>
    <row r="3650" spans="6:14" x14ac:dyDescent="0.25">
      <c r="F3650" s="78"/>
      <c r="G3650" s="78"/>
      <c r="H3650" s="78"/>
      <c r="I3650" s="78"/>
      <c r="J3650" s="78"/>
      <c r="K3650" s="78"/>
      <c r="L3650" s="78"/>
      <c r="M3650" s="79"/>
      <c r="N3650" s="79"/>
    </row>
    <row r="3651" spans="6:14" x14ac:dyDescent="0.25">
      <c r="F3651" s="78"/>
      <c r="G3651" s="78"/>
      <c r="H3651" s="78"/>
      <c r="I3651" s="78"/>
      <c r="J3651" s="81" t="s">
        <v>262</v>
      </c>
      <c r="K3651" s="82">
        <v>74</v>
      </c>
      <c r="L3651" s="81" t="s">
        <v>263</v>
      </c>
      <c r="M3651" s="79"/>
      <c r="N3651" s="79"/>
    </row>
    <row r="3652" spans="6:14" x14ac:dyDescent="0.25">
      <c r="F3652" s="78"/>
      <c r="G3652" s="78"/>
      <c r="H3652" s="78"/>
      <c r="I3652" s="78"/>
      <c r="J3652" s="78"/>
      <c r="K3652" s="78"/>
      <c r="L3652" s="78"/>
      <c r="M3652" s="79"/>
      <c r="N3652" s="79"/>
    </row>
    <row r="3653" spans="6:14" x14ac:dyDescent="0.25">
      <c r="F3653" s="76"/>
      <c r="G3653" s="76"/>
      <c r="H3653" s="76"/>
      <c r="I3653" s="78"/>
      <c r="J3653" s="78"/>
      <c r="K3653" s="78"/>
      <c r="L3653" s="78"/>
      <c r="M3653" s="79"/>
      <c r="N3653" s="79"/>
    </row>
    <row r="3654" spans="6:14" x14ac:dyDescent="0.25">
      <c r="F3654" s="78" t="s">
        <v>264</v>
      </c>
      <c r="G3654" s="78"/>
      <c r="H3654" s="78"/>
      <c r="I3654" s="78"/>
      <c r="J3654" s="78"/>
      <c r="K3654" s="78"/>
      <c r="L3654" s="78"/>
      <c r="M3654" s="79"/>
      <c r="N3654" s="79"/>
    </row>
    <row r="3655" spans="6:14" x14ac:dyDescent="0.25">
      <c r="F3655" s="78" t="s">
        <v>265</v>
      </c>
      <c r="G3655" s="78"/>
      <c r="H3655" s="78"/>
      <c r="I3655" s="78"/>
      <c r="J3655" s="78"/>
      <c r="K3655" s="78"/>
      <c r="L3655" s="78"/>
      <c r="M3655" s="79"/>
      <c r="N3655" s="79"/>
    </row>
    <row r="3656" spans="6:14" x14ac:dyDescent="0.25">
      <c r="F3656" s="78"/>
      <c r="G3656" s="78"/>
      <c r="H3656" s="78"/>
      <c r="I3656" s="78"/>
      <c r="J3656" s="78"/>
      <c r="K3656" s="78"/>
      <c r="L3656" s="78"/>
      <c r="M3656" s="79"/>
      <c r="N3656" s="79"/>
    </row>
    <row r="3657" spans="6:14" x14ac:dyDescent="0.25">
      <c r="F3657" s="76" t="s">
        <v>209</v>
      </c>
      <c r="G3657" s="77">
        <v>9169521</v>
      </c>
      <c r="H3657" s="78"/>
      <c r="I3657" s="78"/>
      <c r="J3657" s="76"/>
      <c r="K3657" s="76" t="s">
        <v>123</v>
      </c>
      <c r="L3657" s="83" t="s">
        <v>2077</v>
      </c>
      <c r="M3657" s="79"/>
      <c r="N3657" s="79"/>
    </row>
    <row r="3658" spans="6:14" x14ac:dyDescent="0.25">
      <c r="F3658" s="78"/>
      <c r="G3658" s="78"/>
      <c r="H3658" s="78"/>
      <c r="I3658" s="78"/>
      <c r="J3658" s="78"/>
      <c r="K3658" s="78"/>
      <c r="L3658" s="83" t="s">
        <v>564</v>
      </c>
      <c r="M3658" s="79"/>
      <c r="N3658" s="79"/>
    </row>
    <row r="3659" spans="6:14" x14ac:dyDescent="0.25">
      <c r="F3659" s="76" t="s">
        <v>211</v>
      </c>
      <c r="G3659" s="78" t="s">
        <v>1459</v>
      </c>
      <c r="H3659" s="78"/>
      <c r="I3659" s="78"/>
      <c r="J3659" s="76"/>
      <c r="K3659" s="76" t="s">
        <v>213</v>
      </c>
      <c r="L3659" s="78" t="s">
        <v>2078</v>
      </c>
      <c r="M3659" s="79"/>
      <c r="N3659" s="79"/>
    </row>
    <row r="3660" spans="6:14" x14ac:dyDescent="0.25">
      <c r="F3660" s="76" t="s">
        <v>215</v>
      </c>
      <c r="G3660" s="78" t="s">
        <v>663</v>
      </c>
      <c r="H3660" s="78" t="s">
        <v>646</v>
      </c>
      <c r="I3660" s="80">
        <v>606132462</v>
      </c>
      <c r="J3660" s="76" t="s">
        <v>218</v>
      </c>
      <c r="K3660" s="78"/>
      <c r="L3660" s="78" t="s">
        <v>2079</v>
      </c>
      <c r="M3660" s="79"/>
      <c r="N3660" s="79"/>
    </row>
    <row r="3661" spans="6:14" x14ac:dyDescent="0.25">
      <c r="F3661" s="76"/>
      <c r="G3661" s="78"/>
      <c r="H3661" s="78"/>
      <c r="I3661" s="78"/>
      <c r="J3661" s="76"/>
      <c r="K3661" s="76" t="s">
        <v>220</v>
      </c>
      <c r="L3661" s="78"/>
      <c r="M3661" s="79"/>
      <c r="N3661" s="79"/>
    </row>
    <row r="3662" spans="6:14" x14ac:dyDescent="0.25">
      <c r="F3662" s="76" t="s">
        <v>221</v>
      </c>
      <c r="G3662" s="78" t="s">
        <v>162</v>
      </c>
      <c r="H3662" s="78"/>
      <c r="I3662" s="78"/>
      <c r="J3662" s="76"/>
      <c r="K3662" s="76" t="s">
        <v>222</v>
      </c>
      <c r="L3662" s="78" t="s">
        <v>2080</v>
      </c>
      <c r="M3662" s="79"/>
      <c r="N3662" s="79"/>
    </row>
    <row r="3663" spans="6:14" x14ac:dyDescent="0.25">
      <c r="F3663" s="78"/>
      <c r="G3663" s="78"/>
      <c r="H3663" s="78"/>
      <c r="I3663" s="78"/>
      <c r="J3663" s="78"/>
      <c r="K3663" s="78"/>
      <c r="L3663" s="78"/>
      <c r="M3663" s="79"/>
      <c r="N3663" s="79"/>
    </row>
    <row r="3664" spans="6:14" x14ac:dyDescent="0.25">
      <c r="F3664" s="76" t="s">
        <v>209</v>
      </c>
      <c r="G3664" s="77">
        <v>9169621</v>
      </c>
      <c r="H3664" s="78"/>
      <c r="I3664" s="78"/>
      <c r="J3664" s="76"/>
      <c r="K3664" s="76" t="s">
        <v>123</v>
      </c>
      <c r="L3664" s="78" t="s">
        <v>803</v>
      </c>
      <c r="M3664" s="79"/>
      <c r="N3664" s="79"/>
    </row>
    <row r="3665" spans="6:14" x14ac:dyDescent="0.25">
      <c r="F3665" s="76" t="s">
        <v>211</v>
      </c>
      <c r="G3665" s="78" t="s">
        <v>2081</v>
      </c>
      <c r="H3665" s="78"/>
      <c r="I3665" s="78"/>
      <c r="J3665" s="76"/>
      <c r="K3665" s="76" t="s">
        <v>213</v>
      </c>
      <c r="L3665" s="78" t="s">
        <v>804</v>
      </c>
      <c r="M3665" s="79"/>
      <c r="N3665" s="79"/>
    </row>
    <row r="3666" spans="6:14" x14ac:dyDescent="0.25">
      <c r="F3666" s="76" t="s">
        <v>215</v>
      </c>
      <c r="G3666" s="83" t="s">
        <v>805</v>
      </c>
      <c r="H3666" s="78" t="s">
        <v>391</v>
      </c>
      <c r="I3666" s="80">
        <v>530131611</v>
      </c>
      <c r="J3666" s="76" t="s">
        <v>218</v>
      </c>
      <c r="K3666" s="78"/>
      <c r="L3666" s="78" t="s">
        <v>806</v>
      </c>
      <c r="M3666" s="79"/>
      <c r="N3666" s="79"/>
    </row>
    <row r="3667" spans="6:14" x14ac:dyDescent="0.25">
      <c r="F3667" s="76"/>
      <c r="G3667" s="83" t="s">
        <v>807</v>
      </c>
      <c r="H3667" s="78"/>
      <c r="I3667" s="78"/>
      <c r="J3667" s="76"/>
      <c r="K3667" s="76" t="s">
        <v>220</v>
      </c>
      <c r="L3667" s="78"/>
      <c r="M3667" s="79"/>
      <c r="N3667" s="79"/>
    </row>
    <row r="3668" spans="6:14" x14ac:dyDescent="0.25">
      <c r="F3668" s="76" t="s">
        <v>221</v>
      </c>
      <c r="G3668" s="78" t="s">
        <v>162</v>
      </c>
      <c r="H3668" s="78"/>
      <c r="I3668" s="78"/>
      <c r="J3668" s="76"/>
      <c r="K3668" s="76" t="s">
        <v>222</v>
      </c>
      <c r="L3668" s="78" t="s">
        <v>162</v>
      </c>
      <c r="M3668" s="79"/>
      <c r="N3668" s="79"/>
    </row>
    <row r="3669" spans="6:14" x14ac:dyDescent="0.25">
      <c r="F3669" s="78"/>
      <c r="G3669" s="78"/>
      <c r="H3669" s="78"/>
      <c r="I3669" s="78"/>
      <c r="J3669" s="78"/>
      <c r="K3669" s="78"/>
      <c r="L3669" s="78"/>
      <c r="M3669" s="79"/>
      <c r="N3669" s="79"/>
    </row>
    <row r="3670" spans="6:14" x14ac:dyDescent="0.25">
      <c r="F3670" s="76" t="s">
        <v>209</v>
      </c>
      <c r="G3670" s="77">
        <v>9169721</v>
      </c>
      <c r="H3670" s="78"/>
      <c r="I3670" s="78"/>
      <c r="J3670" s="76"/>
      <c r="K3670" s="76" t="s">
        <v>123</v>
      </c>
      <c r="L3670" s="78" t="s">
        <v>2082</v>
      </c>
      <c r="M3670" s="79"/>
      <c r="N3670" s="79"/>
    </row>
    <row r="3671" spans="6:14" x14ac:dyDescent="0.25">
      <c r="F3671" s="76" t="s">
        <v>211</v>
      </c>
      <c r="G3671" s="78" t="s">
        <v>2083</v>
      </c>
      <c r="H3671" s="78"/>
      <c r="I3671" s="78"/>
      <c r="J3671" s="76"/>
      <c r="K3671" s="76" t="s">
        <v>213</v>
      </c>
      <c r="L3671" s="78" t="s">
        <v>2084</v>
      </c>
      <c r="M3671" s="79"/>
      <c r="N3671" s="79"/>
    </row>
    <row r="3672" spans="6:14" x14ac:dyDescent="0.25">
      <c r="F3672" s="76" t="s">
        <v>215</v>
      </c>
      <c r="G3672" s="78" t="s">
        <v>2085</v>
      </c>
      <c r="H3672" s="78" t="s">
        <v>646</v>
      </c>
      <c r="I3672" s="80">
        <v>612641160</v>
      </c>
      <c r="J3672" s="76" t="s">
        <v>218</v>
      </c>
      <c r="K3672" s="78"/>
      <c r="L3672" s="78" t="s">
        <v>2086</v>
      </c>
      <c r="M3672" s="79"/>
      <c r="N3672" s="79"/>
    </row>
    <row r="3673" spans="6:14" x14ac:dyDescent="0.25">
      <c r="F3673" s="76"/>
      <c r="G3673" s="78"/>
      <c r="H3673" s="78"/>
      <c r="I3673" s="78"/>
      <c r="J3673" s="76"/>
      <c r="K3673" s="76" t="s">
        <v>220</v>
      </c>
      <c r="L3673" s="78"/>
      <c r="M3673" s="79"/>
      <c r="N3673" s="79"/>
    </row>
    <row r="3674" spans="6:14" x14ac:dyDescent="0.25">
      <c r="F3674" s="76" t="s">
        <v>221</v>
      </c>
      <c r="G3674" s="78" t="s">
        <v>162</v>
      </c>
      <c r="H3674" s="78"/>
      <c r="I3674" s="78"/>
      <c r="J3674" s="76"/>
      <c r="K3674" s="76" t="s">
        <v>222</v>
      </c>
      <c r="L3674" s="78" t="s">
        <v>2087</v>
      </c>
      <c r="M3674" s="79"/>
      <c r="N3674" s="79"/>
    </row>
    <row r="3675" spans="6:14" x14ac:dyDescent="0.25">
      <c r="F3675" s="78"/>
      <c r="G3675" s="78"/>
      <c r="H3675" s="78"/>
      <c r="I3675" s="78"/>
      <c r="J3675" s="78"/>
      <c r="K3675" s="78"/>
      <c r="L3675" s="78"/>
      <c r="M3675" s="79"/>
      <c r="N3675" s="79"/>
    </row>
    <row r="3676" spans="6:14" x14ac:dyDescent="0.25">
      <c r="F3676" s="76" t="s">
        <v>209</v>
      </c>
      <c r="G3676" s="77">
        <v>9169821</v>
      </c>
      <c r="H3676" s="78"/>
      <c r="I3676" s="78"/>
      <c r="J3676" s="76"/>
      <c r="K3676" s="76" t="s">
        <v>123</v>
      </c>
      <c r="L3676" s="78" t="s">
        <v>2088</v>
      </c>
      <c r="M3676" s="79"/>
      <c r="N3676" s="79"/>
    </row>
    <row r="3677" spans="6:14" x14ac:dyDescent="0.25">
      <c r="F3677" s="76" t="s">
        <v>211</v>
      </c>
      <c r="G3677" s="78" t="s">
        <v>2081</v>
      </c>
      <c r="H3677" s="78"/>
      <c r="I3677" s="78"/>
      <c r="J3677" s="76"/>
      <c r="K3677" s="76" t="s">
        <v>213</v>
      </c>
      <c r="L3677" s="78" t="s">
        <v>2089</v>
      </c>
      <c r="M3677" s="79"/>
      <c r="N3677" s="79"/>
    </row>
    <row r="3678" spans="6:14" x14ac:dyDescent="0.25">
      <c r="F3678" s="76" t="s">
        <v>215</v>
      </c>
      <c r="G3678" s="83" t="s">
        <v>2090</v>
      </c>
      <c r="H3678" s="78" t="s">
        <v>1020</v>
      </c>
      <c r="I3678" s="78" t="s">
        <v>2091</v>
      </c>
      <c r="J3678" s="76" t="s">
        <v>218</v>
      </c>
      <c r="K3678" s="78"/>
      <c r="L3678" s="78" t="s">
        <v>2092</v>
      </c>
      <c r="M3678" s="79"/>
      <c r="N3678" s="79"/>
    </row>
    <row r="3679" spans="6:14" x14ac:dyDescent="0.25">
      <c r="F3679" s="76"/>
      <c r="G3679" s="83" t="s">
        <v>2093</v>
      </c>
      <c r="H3679" s="78"/>
      <c r="I3679" s="78"/>
      <c r="J3679" s="76"/>
      <c r="K3679" s="76" t="s">
        <v>220</v>
      </c>
      <c r="L3679" s="78"/>
      <c r="M3679" s="79"/>
      <c r="N3679" s="79"/>
    </row>
    <row r="3680" spans="6:14" x14ac:dyDescent="0.25">
      <c r="F3680" s="76" t="s">
        <v>221</v>
      </c>
      <c r="G3680" s="78" t="s">
        <v>162</v>
      </c>
      <c r="H3680" s="78"/>
      <c r="I3680" s="78"/>
      <c r="J3680" s="76"/>
      <c r="K3680" s="76" t="s">
        <v>222</v>
      </c>
      <c r="L3680" s="78" t="s">
        <v>2094</v>
      </c>
      <c r="M3680" s="79"/>
      <c r="N3680" s="79"/>
    </row>
    <row r="3681" spans="6:14" x14ac:dyDescent="0.25">
      <c r="F3681" s="78"/>
      <c r="G3681" s="78"/>
      <c r="H3681" s="78"/>
      <c r="I3681" s="78"/>
      <c r="J3681" s="78"/>
      <c r="K3681" s="78"/>
      <c r="L3681" s="78"/>
      <c r="M3681" s="79"/>
      <c r="N3681" s="79"/>
    </row>
    <row r="3682" spans="6:14" x14ac:dyDescent="0.25">
      <c r="F3682" s="76" t="s">
        <v>209</v>
      </c>
      <c r="G3682" s="77">
        <v>9169921</v>
      </c>
      <c r="H3682" s="78"/>
      <c r="I3682" s="78"/>
      <c r="J3682" s="76"/>
      <c r="K3682" s="76" t="s">
        <v>123</v>
      </c>
      <c r="L3682" s="78" t="s">
        <v>2095</v>
      </c>
      <c r="M3682" s="79"/>
      <c r="N3682" s="79"/>
    </row>
    <row r="3683" spans="6:14" x14ac:dyDescent="0.25">
      <c r="F3683" s="76" t="s">
        <v>211</v>
      </c>
      <c r="G3683" s="78" t="s">
        <v>2081</v>
      </c>
      <c r="H3683" s="78"/>
      <c r="I3683" s="78"/>
      <c r="J3683" s="76"/>
      <c r="K3683" s="76" t="s">
        <v>213</v>
      </c>
      <c r="L3683" s="78" t="s">
        <v>2096</v>
      </c>
      <c r="M3683" s="79"/>
      <c r="N3683" s="79"/>
    </row>
    <row r="3684" spans="6:14" x14ac:dyDescent="0.25">
      <c r="F3684" s="76" t="s">
        <v>215</v>
      </c>
      <c r="G3684" s="78" t="s">
        <v>2097</v>
      </c>
      <c r="H3684" s="78" t="s">
        <v>722</v>
      </c>
      <c r="I3684" s="80">
        <v>950775001</v>
      </c>
      <c r="J3684" s="76" t="s">
        <v>218</v>
      </c>
      <c r="K3684" s="78"/>
      <c r="L3684" s="78" t="s">
        <v>2098</v>
      </c>
      <c r="M3684" s="79"/>
      <c r="N3684" s="79"/>
    </row>
    <row r="3685" spans="6:14" x14ac:dyDescent="0.25">
      <c r="F3685" s="76"/>
      <c r="G3685" s="78"/>
      <c r="H3685" s="78"/>
      <c r="I3685" s="78"/>
      <c r="J3685" s="76"/>
      <c r="K3685" s="76" t="s">
        <v>220</v>
      </c>
      <c r="L3685" s="78"/>
      <c r="M3685" s="79"/>
      <c r="N3685" s="79"/>
    </row>
    <row r="3686" spans="6:14" x14ac:dyDescent="0.25">
      <c r="F3686" s="76" t="s">
        <v>221</v>
      </c>
      <c r="G3686" s="78" t="s">
        <v>162</v>
      </c>
      <c r="H3686" s="78"/>
      <c r="I3686" s="78"/>
      <c r="J3686" s="76"/>
      <c r="K3686" s="76" t="s">
        <v>222</v>
      </c>
      <c r="L3686" s="78" t="s">
        <v>2099</v>
      </c>
      <c r="M3686" s="79"/>
      <c r="N3686" s="79"/>
    </row>
    <row r="3687" spans="6:14" x14ac:dyDescent="0.25">
      <c r="F3687" s="78"/>
      <c r="G3687" s="78"/>
      <c r="H3687" s="78"/>
      <c r="I3687" s="78"/>
      <c r="J3687" s="78"/>
      <c r="K3687" s="78"/>
      <c r="L3687" s="78"/>
      <c r="M3687" s="79"/>
      <c r="N3687" s="79"/>
    </row>
    <row r="3688" spans="6:14" x14ac:dyDescent="0.25">
      <c r="F3688" s="76" t="s">
        <v>209</v>
      </c>
      <c r="G3688" s="77">
        <v>9170021</v>
      </c>
      <c r="H3688" s="78"/>
      <c r="I3688" s="78"/>
      <c r="J3688" s="76"/>
      <c r="K3688" s="76" t="s">
        <v>123</v>
      </c>
      <c r="L3688" s="78" t="s">
        <v>2100</v>
      </c>
      <c r="M3688" s="79"/>
      <c r="N3688" s="79"/>
    </row>
    <row r="3689" spans="6:14" x14ac:dyDescent="0.25">
      <c r="F3689" s="76" t="s">
        <v>211</v>
      </c>
      <c r="G3689" s="78" t="s">
        <v>2081</v>
      </c>
      <c r="H3689" s="78"/>
      <c r="I3689" s="78"/>
      <c r="J3689" s="76"/>
      <c r="K3689" s="76" t="s">
        <v>213</v>
      </c>
      <c r="L3689" s="78" t="s">
        <v>1582</v>
      </c>
      <c r="M3689" s="79"/>
      <c r="N3689" s="79"/>
    </row>
    <row r="3690" spans="6:14" x14ac:dyDescent="0.25">
      <c r="F3690" s="76" t="s">
        <v>215</v>
      </c>
      <c r="G3690" s="78" t="s">
        <v>1583</v>
      </c>
      <c r="H3690" s="78" t="s">
        <v>815</v>
      </c>
      <c r="I3690" s="80">
        <v>171113021</v>
      </c>
      <c r="J3690" s="76" t="s">
        <v>218</v>
      </c>
      <c r="K3690" s="78"/>
      <c r="L3690" s="78" t="s">
        <v>363</v>
      </c>
      <c r="M3690" s="79"/>
      <c r="N3690" s="79"/>
    </row>
    <row r="3691" spans="6:14" x14ac:dyDescent="0.25">
      <c r="F3691" s="76"/>
      <c r="G3691" s="78"/>
      <c r="H3691" s="78"/>
      <c r="I3691" s="78"/>
      <c r="J3691" s="76"/>
      <c r="K3691" s="76" t="s">
        <v>220</v>
      </c>
      <c r="L3691" s="78"/>
      <c r="M3691" s="79"/>
      <c r="N3691" s="79"/>
    </row>
    <row r="3692" spans="6:14" x14ac:dyDescent="0.25">
      <c r="F3692" s="76" t="s">
        <v>221</v>
      </c>
      <c r="G3692" s="78" t="s">
        <v>162</v>
      </c>
      <c r="H3692" s="78"/>
      <c r="I3692" s="78"/>
      <c r="J3692" s="76"/>
      <c r="K3692" s="76" t="s">
        <v>222</v>
      </c>
      <c r="L3692" s="78" t="s">
        <v>162</v>
      </c>
      <c r="M3692" s="79"/>
      <c r="N3692" s="79"/>
    </row>
    <row r="3693" spans="6:14" x14ac:dyDescent="0.25">
      <c r="F3693" s="78"/>
      <c r="G3693" s="78"/>
      <c r="H3693" s="78"/>
      <c r="I3693" s="78"/>
      <c r="J3693" s="78"/>
      <c r="K3693" s="78"/>
      <c r="L3693" s="78"/>
      <c r="M3693" s="79"/>
      <c r="N3693" s="79"/>
    </row>
    <row r="3694" spans="6:14" x14ac:dyDescent="0.25">
      <c r="F3694" s="76" t="s">
        <v>209</v>
      </c>
      <c r="G3694" s="77">
        <v>9170121</v>
      </c>
      <c r="H3694" s="78"/>
      <c r="I3694" s="78"/>
      <c r="J3694" s="76"/>
      <c r="K3694" s="76" t="s">
        <v>123</v>
      </c>
      <c r="L3694" s="78" t="s">
        <v>2101</v>
      </c>
      <c r="M3694" s="79"/>
      <c r="N3694" s="79"/>
    </row>
    <row r="3695" spans="6:14" x14ac:dyDescent="0.25">
      <c r="F3695" s="76" t="s">
        <v>211</v>
      </c>
      <c r="G3695" s="78" t="s">
        <v>2081</v>
      </c>
      <c r="H3695" s="78"/>
      <c r="I3695" s="78"/>
      <c r="J3695" s="76"/>
      <c r="K3695" s="76" t="s">
        <v>213</v>
      </c>
      <c r="L3695" s="78" t="s">
        <v>2102</v>
      </c>
      <c r="M3695" s="79"/>
      <c r="N3695" s="79"/>
    </row>
    <row r="3696" spans="6:14" x14ac:dyDescent="0.25">
      <c r="F3696" s="76" t="s">
        <v>215</v>
      </c>
      <c r="G3696" s="83" t="s">
        <v>2103</v>
      </c>
      <c r="H3696" s="78" t="s">
        <v>1181</v>
      </c>
      <c r="I3696" s="80">
        <v>54090</v>
      </c>
      <c r="J3696" s="76" t="s">
        <v>218</v>
      </c>
      <c r="K3696" s="78"/>
      <c r="L3696" s="78" t="s">
        <v>363</v>
      </c>
      <c r="M3696" s="79"/>
      <c r="N3696" s="79"/>
    </row>
    <row r="3697" spans="6:14" x14ac:dyDescent="0.25">
      <c r="F3697" s="76"/>
      <c r="G3697" s="83" t="s">
        <v>2104</v>
      </c>
      <c r="H3697" s="78"/>
      <c r="I3697" s="78"/>
      <c r="J3697" s="76"/>
      <c r="K3697" s="76" t="s">
        <v>220</v>
      </c>
      <c r="L3697" s="78"/>
      <c r="M3697" s="79"/>
      <c r="N3697" s="79"/>
    </row>
    <row r="3698" spans="6:14" x14ac:dyDescent="0.25">
      <c r="F3698" s="76" t="s">
        <v>221</v>
      </c>
      <c r="G3698" s="78" t="s">
        <v>162</v>
      </c>
      <c r="H3698" s="78"/>
      <c r="I3698" s="78"/>
      <c r="J3698" s="76"/>
      <c r="K3698" s="76" t="s">
        <v>222</v>
      </c>
      <c r="L3698" s="78" t="s">
        <v>162</v>
      </c>
      <c r="M3698" s="79"/>
      <c r="N3698" s="79"/>
    </row>
    <row r="3699" spans="6:14" x14ac:dyDescent="0.25">
      <c r="F3699" s="78"/>
      <c r="G3699" s="78"/>
      <c r="H3699" s="78"/>
      <c r="I3699" s="78"/>
      <c r="J3699" s="78"/>
      <c r="K3699" s="78"/>
      <c r="L3699" s="78"/>
      <c r="M3699" s="79"/>
      <c r="N3699" s="79"/>
    </row>
    <row r="3700" spans="6:14" x14ac:dyDescent="0.25">
      <c r="F3700" s="78"/>
      <c r="G3700" s="78"/>
      <c r="H3700" s="78"/>
      <c r="I3700" s="78"/>
      <c r="J3700" s="81" t="s">
        <v>262</v>
      </c>
      <c r="K3700" s="82">
        <v>75</v>
      </c>
      <c r="L3700" s="81" t="s">
        <v>263</v>
      </c>
      <c r="M3700" s="79"/>
      <c r="N3700" s="79"/>
    </row>
    <row r="3701" spans="6:14" x14ac:dyDescent="0.25">
      <c r="F3701" s="78"/>
      <c r="G3701" s="78"/>
      <c r="H3701" s="78"/>
      <c r="I3701" s="78"/>
      <c r="J3701" s="78"/>
      <c r="K3701" s="78"/>
      <c r="L3701" s="78"/>
      <c r="M3701" s="79"/>
      <c r="N3701" s="79"/>
    </row>
    <row r="3702" spans="6:14" x14ac:dyDescent="0.25">
      <c r="F3702" s="76"/>
      <c r="G3702" s="76"/>
      <c r="H3702" s="76"/>
      <c r="I3702" s="78"/>
      <c r="J3702" s="78"/>
      <c r="K3702" s="78"/>
      <c r="L3702" s="78"/>
      <c r="M3702" s="79"/>
      <c r="N3702" s="79"/>
    </row>
    <row r="3703" spans="6:14" x14ac:dyDescent="0.25">
      <c r="F3703" s="78" t="s">
        <v>264</v>
      </c>
      <c r="G3703" s="78"/>
      <c r="H3703" s="78"/>
      <c r="I3703" s="78"/>
      <c r="J3703" s="78"/>
      <c r="K3703" s="78"/>
      <c r="L3703" s="78"/>
      <c r="M3703" s="79"/>
      <c r="N3703" s="79"/>
    </row>
    <row r="3704" spans="6:14" x14ac:dyDescent="0.25">
      <c r="F3704" s="78" t="s">
        <v>265</v>
      </c>
      <c r="G3704" s="78"/>
      <c r="H3704" s="78"/>
      <c r="I3704" s="78"/>
      <c r="J3704" s="78"/>
      <c r="K3704" s="78"/>
      <c r="L3704" s="78"/>
      <c r="M3704" s="79"/>
      <c r="N3704" s="79"/>
    </row>
    <row r="3705" spans="6:14" x14ac:dyDescent="0.25">
      <c r="F3705" s="78"/>
      <c r="G3705" s="78"/>
      <c r="H3705" s="78"/>
      <c r="I3705" s="78"/>
      <c r="J3705" s="78"/>
      <c r="K3705" s="78"/>
      <c r="L3705" s="78"/>
      <c r="M3705" s="79"/>
      <c r="N3705" s="79"/>
    </row>
    <row r="3706" spans="6:14" x14ac:dyDescent="0.25">
      <c r="F3706" s="76" t="s">
        <v>209</v>
      </c>
      <c r="G3706" s="77">
        <v>9170221</v>
      </c>
      <c r="H3706" s="78"/>
      <c r="I3706" s="78"/>
      <c r="J3706" s="76"/>
      <c r="K3706" s="76" t="s">
        <v>123</v>
      </c>
      <c r="L3706" s="78" t="s">
        <v>2105</v>
      </c>
      <c r="M3706" s="79"/>
      <c r="N3706" s="79"/>
    </row>
    <row r="3707" spans="6:14" x14ac:dyDescent="0.25">
      <c r="F3707" s="76" t="s">
        <v>211</v>
      </c>
      <c r="G3707" s="78" t="s">
        <v>2081</v>
      </c>
      <c r="H3707" s="78"/>
      <c r="I3707" s="78"/>
      <c r="J3707" s="76"/>
      <c r="K3707" s="76" t="s">
        <v>213</v>
      </c>
      <c r="L3707" s="78" t="s">
        <v>2106</v>
      </c>
      <c r="M3707" s="79"/>
      <c r="N3707" s="79"/>
    </row>
    <row r="3708" spans="6:14" x14ac:dyDescent="0.25">
      <c r="F3708" s="76" t="s">
        <v>215</v>
      </c>
      <c r="G3708" s="78" t="s">
        <v>2107</v>
      </c>
      <c r="H3708" s="78" t="s">
        <v>1305</v>
      </c>
      <c r="I3708" s="80">
        <v>553791925</v>
      </c>
      <c r="J3708" s="76" t="s">
        <v>218</v>
      </c>
      <c r="K3708" s="78"/>
      <c r="L3708" s="78" t="s">
        <v>2108</v>
      </c>
      <c r="M3708" s="79"/>
      <c r="N3708" s="79"/>
    </row>
    <row r="3709" spans="6:14" x14ac:dyDescent="0.25">
      <c r="F3709" s="76"/>
      <c r="G3709" s="78"/>
      <c r="H3709" s="78"/>
      <c r="I3709" s="78"/>
      <c r="J3709" s="76"/>
      <c r="K3709" s="76" t="s">
        <v>220</v>
      </c>
      <c r="L3709" s="78"/>
      <c r="M3709" s="79"/>
      <c r="N3709" s="79"/>
    </row>
    <row r="3710" spans="6:14" x14ac:dyDescent="0.25">
      <c r="F3710" s="76" t="s">
        <v>221</v>
      </c>
      <c r="G3710" s="78" t="s">
        <v>162</v>
      </c>
      <c r="H3710" s="78"/>
      <c r="I3710" s="78"/>
      <c r="J3710" s="76"/>
      <c r="K3710" s="76" t="s">
        <v>222</v>
      </c>
      <c r="L3710" s="78" t="s">
        <v>2109</v>
      </c>
      <c r="M3710" s="79"/>
      <c r="N3710" s="79"/>
    </row>
    <row r="3711" spans="6:14" x14ac:dyDescent="0.25">
      <c r="F3711" s="78"/>
      <c r="G3711" s="78"/>
      <c r="H3711" s="78"/>
      <c r="I3711" s="78"/>
      <c r="J3711" s="78"/>
      <c r="K3711" s="78"/>
      <c r="L3711" s="78"/>
      <c r="M3711" s="79"/>
      <c r="N3711" s="79"/>
    </row>
    <row r="3712" spans="6:14" x14ac:dyDescent="0.25">
      <c r="F3712" s="76" t="s">
        <v>209</v>
      </c>
      <c r="G3712" s="77">
        <v>9170321</v>
      </c>
      <c r="H3712" s="78"/>
      <c r="I3712" s="78"/>
      <c r="J3712" s="76"/>
      <c r="K3712" s="76" t="s">
        <v>123</v>
      </c>
      <c r="L3712" s="78" t="s">
        <v>2110</v>
      </c>
      <c r="M3712" s="79"/>
      <c r="N3712" s="79"/>
    </row>
    <row r="3713" spans="6:14" x14ac:dyDescent="0.25">
      <c r="F3713" s="76" t="s">
        <v>211</v>
      </c>
      <c r="G3713" s="78" t="s">
        <v>2081</v>
      </c>
      <c r="H3713" s="78"/>
      <c r="I3713" s="78"/>
      <c r="J3713" s="76"/>
      <c r="K3713" s="76" t="s">
        <v>213</v>
      </c>
      <c r="L3713" s="78" t="s">
        <v>1364</v>
      </c>
      <c r="M3713" s="79"/>
      <c r="N3713" s="79"/>
    </row>
    <row r="3714" spans="6:14" x14ac:dyDescent="0.25">
      <c r="F3714" s="76" t="s">
        <v>215</v>
      </c>
      <c r="G3714" s="83" t="s">
        <v>2111</v>
      </c>
      <c r="H3714" s="78" t="s">
        <v>241</v>
      </c>
      <c r="I3714" s="80">
        <v>990250100</v>
      </c>
      <c r="J3714" s="76" t="s">
        <v>218</v>
      </c>
      <c r="K3714" s="78"/>
      <c r="L3714" s="78" t="s">
        <v>363</v>
      </c>
      <c r="M3714" s="79"/>
      <c r="N3714" s="79"/>
    </row>
    <row r="3715" spans="6:14" x14ac:dyDescent="0.25">
      <c r="F3715" s="76"/>
      <c r="G3715" s="83" t="s">
        <v>2112</v>
      </c>
      <c r="H3715" s="78"/>
      <c r="I3715" s="78"/>
      <c r="J3715" s="76"/>
      <c r="K3715" s="76" t="s">
        <v>220</v>
      </c>
      <c r="L3715" s="78"/>
      <c r="M3715" s="79"/>
      <c r="N3715" s="79"/>
    </row>
    <row r="3716" spans="6:14" x14ac:dyDescent="0.25">
      <c r="F3716" s="76" t="s">
        <v>221</v>
      </c>
      <c r="G3716" s="78" t="s">
        <v>162</v>
      </c>
      <c r="H3716" s="78"/>
      <c r="I3716" s="78"/>
      <c r="J3716" s="76"/>
      <c r="K3716" s="76" t="s">
        <v>222</v>
      </c>
      <c r="L3716" s="78" t="s">
        <v>162</v>
      </c>
      <c r="M3716" s="79"/>
      <c r="N3716" s="79"/>
    </row>
    <row r="3717" spans="6:14" x14ac:dyDescent="0.25">
      <c r="F3717" s="78"/>
      <c r="G3717" s="78"/>
      <c r="H3717" s="78"/>
      <c r="I3717" s="78"/>
      <c r="J3717" s="78"/>
      <c r="K3717" s="78"/>
      <c r="L3717" s="78"/>
      <c r="M3717" s="79"/>
      <c r="N3717" s="79"/>
    </row>
    <row r="3718" spans="6:14" x14ac:dyDescent="0.25">
      <c r="F3718" s="76" t="s">
        <v>209</v>
      </c>
      <c r="G3718" s="77">
        <v>9171021</v>
      </c>
      <c r="H3718" s="78"/>
      <c r="I3718" s="78"/>
      <c r="J3718" s="76"/>
      <c r="K3718" s="76" t="s">
        <v>123</v>
      </c>
      <c r="L3718" s="78" t="s">
        <v>2113</v>
      </c>
      <c r="M3718" s="79"/>
      <c r="N3718" s="79"/>
    </row>
    <row r="3719" spans="6:14" x14ac:dyDescent="0.25">
      <c r="F3719" s="76" t="s">
        <v>211</v>
      </c>
      <c r="G3719" s="78" t="s">
        <v>1266</v>
      </c>
      <c r="H3719" s="78"/>
      <c r="I3719" s="78"/>
      <c r="J3719" s="76"/>
      <c r="K3719" s="76" t="s">
        <v>213</v>
      </c>
      <c r="L3719" s="78" t="s">
        <v>2114</v>
      </c>
      <c r="M3719" s="79"/>
      <c r="N3719" s="79"/>
    </row>
    <row r="3720" spans="6:14" x14ac:dyDescent="0.25">
      <c r="F3720" s="76" t="s">
        <v>215</v>
      </c>
      <c r="G3720" s="78" t="s">
        <v>2115</v>
      </c>
      <c r="H3720" s="78" t="s">
        <v>860</v>
      </c>
      <c r="I3720" s="80">
        <v>199047620</v>
      </c>
      <c r="J3720" s="76" t="s">
        <v>218</v>
      </c>
      <c r="K3720" s="78"/>
      <c r="L3720" s="78" t="s">
        <v>880</v>
      </c>
      <c r="M3720" s="79"/>
      <c r="N3720" s="79"/>
    </row>
    <row r="3721" spans="6:14" x14ac:dyDescent="0.25">
      <c r="F3721" s="76"/>
      <c r="G3721" s="78"/>
      <c r="H3721" s="78"/>
      <c r="I3721" s="78"/>
      <c r="J3721" s="76"/>
      <c r="K3721" s="76" t="s">
        <v>220</v>
      </c>
      <c r="L3721" s="78"/>
      <c r="M3721" s="79"/>
      <c r="N3721" s="79"/>
    </row>
    <row r="3722" spans="6:14" x14ac:dyDescent="0.25">
      <c r="F3722" s="76" t="s">
        <v>221</v>
      </c>
      <c r="G3722" s="78" t="s">
        <v>162</v>
      </c>
      <c r="H3722" s="78"/>
      <c r="I3722" s="78"/>
      <c r="J3722" s="76"/>
      <c r="K3722" s="76" t="s">
        <v>222</v>
      </c>
      <c r="L3722" s="78" t="s">
        <v>882</v>
      </c>
      <c r="M3722" s="79"/>
      <c r="N3722" s="79"/>
    </row>
    <row r="3723" spans="6:14" x14ac:dyDescent="0.25">
      <c r="F3723" s="78"/>
      <c r="G3723" s="78"/>
      <c r="H3723" s="78"/>
      <c r="I3723" s="78"/>
      <c r="J3723" s="78"/>
      <c r="K3723" s="78"/>
      <c r="L3723" s="78"/>
      <c r="M3723" s="79"/>
      <c r="N3723" s="79"/>
    </row>
    <row r="3724" spans="6:14" x14ac:dyDescent="0.25">
      <c r="F3724" s="76" t="s">
        <v>209</v>
      </c>
      <c r="G3724" s="77">
        <v>9171121</v>
      </c>
      <c r="H3724" s="78"/>
      <c r="I3724" s="78"/>
      <c r="J3724" s="76"/>
      <c r="K3724" s="76" t="s">
        <v>123</v>
      </c>
      <c r="L3724" s="78" t="s">
        <v>2116</v>
      </c>
      <c r="M3724" s="79"/>
      <c r="N3724" s="79"/>
    </row>
    <row r="3725" spans="6:14" x14ac:dyDescent="0.25">
      <c r="F3725" s="76" t="s">
        <v>211</v>
      </c>
      <c r="G3725" s="78" t="s">
        <v>162</v>
      </c>
      <c r="H3725" s="78"/>
      <c r="I3725" s="78"/>
      <c r="J3725" s="76"/>
      <c r="K3725" s="76" t="s">
        <v>213</v>
      </c>
      <c r="L3725" s="78" t="s">
        <v>2117</v>
      </c>
      <c r="M3725" s="79"/>
      <c r="N3725" s="79"/>
    </row>
    <row r="3726" spans="6:14" x14ac:dyDescent="0.25">
      <c r="F3726" s="76" t="s">
        <v>215</v>
      </c>
      <c r="G3726" s="78" t="s">
        <v>2118</v>
      </c>
      <c r="H3726" s="78" t="s">
        <v>708</v>
      </c>
      <c r="I3726" s="80">
        <v>494640058</v>
      </c>
      <c r="J3726" s="76" t="s">
        <v>218</v>
      </c>
      <c r="K3726" s="78"/>
      <c r="L3726" s="78" t="s">
        <v>2119</v>
      </c>
      <c r="M3726" s="79"/>
      <c r="N3726" s="79"/>
    </row>
    <row r="3727" spans="6:14" x14ac:dyDescent="0.25">
      <c r="F3727" s="76"/>
      <c r="G3727" s="78"/>
      <c r="H3727" s="78"/>
      <c r="I3727" s="78"/>
      <c r="J3727" s="76"/>
      <c r="K3727" s="76" t="s">
        <v>220</v>
      </c>
      <c r="L3727" s="78"/>
      <c r="M3727" s="79"/>
      <c r="N3727" s="79"/>
    </row>
    <row r="3728" spans="6:14" x14ac:dyDescent="0.25">
      <c r="F3728" s="76" t="s">
        <v>221</v>
      </c>
      <c r="G3728" s="78" t="s">
        <v>162</v>
      </c>
      <c r="H3728" s="78"/>
      <c r="I3728" s="78"/>
      <c r="J3728" s="76"/>
      <c r="K3728" s="76" t="s">
        <v>222</v>
      </c>
      <c r="L3728" s="78" t="s">
        <v>2120</v>
      </c>
      <c r="M3728" s="79"/>
      <c r="N3728" s="79"/>
    </row>
    <row r="3729" spans="6:14" x14ac:dyDescent="0.25">
      <c r="F3729" s="78"/>
      <c r="G3729" s="78"/>
      <c r="H3729" s="78"/>
      <c r="I3729" s="78"/>
      <c r="J3729" s="78"/>
      <c r="K3729" s="78"/>
      <c r="L3729" s="78"/>
      <c r="M3729" s="79"/>
      <c r="N3729" s="79"/>
    </row>
    <row r="3730" spans="6:14" x14ac:dyDescent="0.25">
      <c r="F3730" s="76" t="s">
        <v>209</v>
      </c>
      <c r="G3730" s="77">
        <v>9171521</v>
      </c>
      <c r="H3730" s="78"/>
      <c r="I3730" s="78"/>
      <c r="J3730" s="76"/>
      <c r="K3730" s="76" t="s">
        <v>123</v>
      </c>
      <c r="L3730" s="78" t="s">
        <v>2121</v>
      </c>
      <c r="M3730" s="79"/>
      <c r="N3730" s="79"/>
    </row>
    <row r="3731" spans="6:14" x14ac:dyDescent="0.25">
      <c r="F3731" s="76" t="s">
        <v>211</v>
      </c>
      <c r="G3731" s="78" t="s">
        <v>2122</v>
      </c>
      <c r="H3731" s="78"/>
      <c r="I3731" s="78"/>
      <c r="J3731" s="76"/>
      <c r="K3731" s="76" t="s">
        <v>213</v>
      </c>
      <c r="L3731" s="78" t="s">
        <v>637</v>
      </c>
      <c r="M3731" s="79"/>
      <c r="N3731" s="79"/>
    </row>
    <row r="3732" spans="6:14" x14ac:dyDescent="0.25">
      <c r="F3732" s="76" t="s">
        <v>215</v>
      </c>
      <c r="G3732" s="78" t="s">
        <v>638</v>
      </c>
      <c r="H3732" s="78" t="s">
        <v>639</v>
      </c>
      <c r="I3732" s="80">
        <v>891346299</v>
      </c>
      <c r="J3732" s="76" t="s">
        <v>218</v>
      </c>
      <c r="K3732" s="78"/>
      <c r="L3732" s="78" t="s">
        <v>640</v>
      </c>
      <c r="M3732" s="79"/>
      <c r="N3732" s="79"/>
    </row>
    <row r="3733" spans="6:14" x14ac:dyDescent="0.25">
      <c r="F3733" s="76"/>
      <c r="G3733" s="78"/>
      <c r="H3733" s="78"/>
      <c r="I3733" s="78"/>
      <c r="J3733" s="76"/>
      <c r="K3733" s="76" t="s">
        <v>220</v>
      </c>
      <c r="L3733" s="78"/>
      <c r="M3733" s="79"/>
      <c r="N3733" s="79"/>
    </row>
    <row r="3734" spans="6:14" x14ac:dyDescent="0.25">
      <c r="F3734" s="76" t="s">
        <v>221</v>
      </c>
      <c r="G3734" s="78" t="s">
        <v>162</v>
      </c>
      <c r="H3734" s="78"/>
      <c r="I3734" s="78"/>
      <c r="J3734" s="76"/>
      <c r="K3734" s="76" t="s">
        <v>222</v>
      </c>
      <c r="L3734" s="78" t="s">
        <v>651</v>
      </c>
      <c r="M3734" s="79"/>
      <c r="N3734" s="79"/>
    </row>
    <row r="3735" spans="6:14" x14ac:dyDescent="0.25">
      <c r="F3735" s="78"/>
      <c r="G3735" s="78"/>
      <c r="H3735" s="78"/>
      <c r="I3735" s="78"/>
      <c r="J3735" s="78"/>
      <c r="K3735" s="78"/>
      <c r="L3735" s="78"/>
      <c r="M3735" s="79"/>
      <c r="N3735" s="79"/>
    </row>
    <row r="3736" spans="6:14" x14ac:dyDescent="0.25">
      <c r="F3736" s="76" t="s">
        <v>209</v>
      </c>
      <c r="G3736" s="77">
        <v>9171621</v>
      </c>
      <c r="H3736" s="78"/>
      <c r="I3736" s="78"/>
      <c r="J3736" s="76"/>
      <c r="K3736" s="76" t="s">
        <v>123</v>
      </c>
      <c r="L3736" s="78" t="s">
        <v>2123</v>
      </c>
      <c r="M3736" s="79"/>
      <c r="N3736" s="79"/>
    </row>
    <row r="3737" spans="6:14" x14ac:dyDescent="0.25">
      <c r="F3737" s="76" t="s">
        <v>211</v>
      </c>
      <c r="G3737" s="78" t="s">
        <v>636</v>
      </c>
      <c r="H3737" s="78"/>
      <c r="I3737" s="78"/>
      <c r="J3737" s="76"/>
      <c r="K3737" s="76" t="s">
        <v>213</v>
      </c>
      <c r="L3737" s="78" t="s">
        <v>637</v>
      </c>
      <c r="M3737" s="79"/>
      <c r="N3737" s="79"/>
    </row>
    <row r="3738" spans="6:14" x14ac:dyDescent="0.25">
      <c r="F3738" s="76" t="s">
        <v>215</v>
      </c>
      <c r="G3738" s="78" t="s">
        <v>638</v>
      </c>
      <c r="H3738" s="78" t="s">
        <v>639</v>
      </c>
      <c r="I3738" s="80">
        <v>891346299</v>
      </c>
      <c r="J3738" s="76" t="s">
        <v>218</v>
      </c>
      <c r="K3738" s="78"/>
      <c r="L3738" s="78" t="s">
        <v>640</v>
      </c>
      <c r="M3738" s="79"/>
      <c r="N3738" s="79"/>
    </row>
    <row r="3739" spans="6:14" x14ac:dyDescent="0.25">
      <c r="F3739" s="76"/>
      <c r="G3739" s="78"/>
      <c r="H3739" s="78"/>
      <c r="I3739" s="78"/>
      <c r="J3739" s="76"/>
      <c r="K3739" s="76" t="s">
        <v>220</v>
      </c>
      <c r="L3739" s="78"/>
      <c r="M3739" s="79"/>
      <c r="N3739" s="79"/>
    </row>
    <row r="3740" spans="6:14" x14ac:dyDescent="0.25">
      <c r="F3740" s="76" t="s">
        <v>221</v>
      </c>
      <c r="G3740" s="78" t="s">
        <v>162</v>
      </c>
      <c r="H3740" s="78"/>
      <c r="I3740" s="78"/>
      <c r="J3740" s="76"/>
      <c r="K3740" s="76" t="s">
        <v>222</v>
      </c>
      <c r="L3740" s="78" t="s">
        <v>651</v>
      </c>
      <c r="M3740" s="79"/>
      <c r="N3740" s="79"/>
    </row>
    <row r="3741" spans="6:14" x14ac:dyDescent="0.25">
      <c r="F3741" s="78"/>
      <c r="G3741" s="78"/>
      <c r="H3741" s="78"/>
      <c r="I3741" s="78"/>
      <c r="J3741" s="78"/>
      <c r="K3741" s="78"/>
      <c r="L3741" s="78"/>
      <c r="M3741" s="79"/>
      <c r="N3741" s="79"/>
    </row>
    <row r="3742" spans="6:14" x14ac:dyDescent="0.25">
      <c r="F3742" s="76" t="s">
        <v>209</v>
      </c>
      <c r="G3742" s="77">
        <v>9171721</v>
      </c>
      <c r="H3742" s="78"/>
      <c r="I3742" s="78"/>
      <c r="J3742" s="76"/>
      <c r="K3742" s="76" t="s">
        <v>123</v>
      </c>
      <c r="L3742" s="78" t="s">
        <v>2124</v>
      </c>
      <c r="M3742" s="79"/>
      <c r="N3742" s="79"/>
    </row>
    <row r="3743" spans="6:14" x14ac:dyDescent="0.25">
      <c r="F3743" s="76" t="s">
        <v>211</v>
      </c>
      <c r="G3743" s="78" t="s">
        <v>636</v>
      </c>
      <c r="H3743" s="78"/>
      <c r="I3743" s="78"/>
      <c r="J3743" s="76"/>
      <c r="K3743" s="76" t="s">
        <v>213</v>
      </c>
      <c r="L3743" s="78" t="s">
        <v>637</v>
      </c>
      <c r="M3743" s="79"/>
      <c r="N3743" s="79"/>
    </row>
    <row r="3744" spans="6:14" x14ac:dyDescent="0.25">
      <c r="F3744" s="76" t="s">
        <v>215</v>
      </c>
      <c r="G3744" s="78" t="s">
        <v>638</v>
      </c>
      <c r="H3744" s="78" t="s">
        <v>639</v>
      </c>
      <c r="I3744" s="80">
        <v>891346299</v>
      </c>
      <c r="J3744" s="76" t="s">
        <v>218</v>
      </c>
      <c r="K3744" s="78"/>
      <c r="L3744" s="78" t="s">
        <v>363</v>
      </c>
      <c r="M3744" s="79"/>
      <c r="N3744" s="79"/>
    </row>
    <row r="3745" spans="6:14" x14ac:dyDescent="0.25">
      <c r="F3745" s="76"/>
      <c r="G3745" s="78"/>
      <c r="H3745" s="78"/>
      <c r="I3745" s="78"/>
      <c r="J3745" s="76"/>
      <c r="K3745" s="76" t="s">
        <v>220</v>
      </c>
      <c r="L3745" s="78"/>
      <c r="M3745" s="79"/>
      <c r="N3745" s="79"/>
    </row>
    <row r="3746" spans="6:14" x14ac:dyDescent="0.25">
      <c r="F3746" s="76" t="s">
        <v>221</v>
      </c>
      <c r="G3746" s="78" t="s">
        <v>162</v>
      </c>
      <c r="H3746" s="78"/>
      <c r="I3746" s="78"/>
      <c r="J3746" s="76"/>
      <c r="K3746" s="76" t="s">
        <v>222</v>
      </c>
      <c r="L3746" s="78" t="s">
        <v>162</v>
      </c>
      <c r="M3746" s="79"/>
      <c r="N3746" s="79"/>
    </row>
    <row r="3747" spans="6:14" x14ac:dyDescent="0.25">
      <c r="F3747" s="78"/>
      <c r="G3747" s="78"/>
      <c r="H3747" s="78"/>
      <c r="I3747" s="78"/>
      <c r="J3747" s="78"/>
      <c r="K3747" s="78"/>
      <c r="L3747" s="78"/>
      <c r="M3747" s="79"/>
      <c r="N3747" s="79"/>
    </row>
    <row r="3748" spans="6:14" x14ac:dyDescent="0.25">
      <c r="F3748" s="78"/>
      <c r="G3748" s="78"/>
      <c r="H3748" s="78"/>
      <c r="I3748" s="78"/>
      <c r="J3748" s="81" t="s">
        <v>262</v>
      </c>
      <c r="K3748" s="82">
        <v>76</v>
      </c>
      <c r="L3748" s="81" t="s">
        <v>263</v>
      </c>
      <c r="M3748" s="79"/>
      <c r="N3748" s="79"/>
    </row>
    <row r="3749" spans="6:14" x14ac:dyDescent="0.25">
      <c r="F3749" s="78"/>
      <c r="G3749" s="78"/>
      <c r="H3749" s="78"/>
      <c r="I3749" s="78"/>
      <c r="J3749" s="78"/>
      <c r="K3749" s="78"/>
      <c r="L3749" s="78"/>
      <c r="M3749" s="79"/>
      <c r="N3749" s="79"/>
    </row>
    <row r="3750" spans="6:14" x14ac:dyDescent="0.25">
      <c r="F3750" s="76"/>
      <c r="G3750" s="76"/>
      <c r="H3750" s="76"/>
      <c r="I3750" s="78"/>
      <c r="J3750" s="78"/>
      <c r="K3750" s="78"/>
      <c r="L3750" s="78"/>
      <c r="M3750" s="79"/>
      <c r="N3750" s="79"/>
    </row>
    <row r="3751" spans="6:14" x14ac:dyDescent="0.25">
      <c r="F3751" s="78" t="s">
        <v>264</v>
      </c>
      <c r="G3751" s="78"/>
      <c r="H3751" s="78"/>
      <c r="I3751" s="78"/>
      <c r="J3751" s="78"/>
      <c r="K3751" s="78"/>
      <c r="L3751" s="78"/>
      <c r="M3751" s="79"/>
      <c r="N3751" s="79"/>
    </row>
    <row r="3752" spans="6:14" x14ac:dyDescent="0.25">
      <c r="F3752" s="78" t="s">
        <v>265</v>
      </c>
      <c r="G3752" s="78"/>
      <c r="H3752" s="78"/>
      <c r="I3752" s="78"/>
      <c r="J3752" s="78"/>
      <c r="K3752" s="78"/>
      <c r="L3752" s="78"/>
      <c r="M3752" s="79"/>
      <c r="N3752" s="79"/>
    </row>
    <row r="3753" spans="6:14" x14ac:dyDescent="0.25">
      <c r="F3753" s="78"/>
      <c r="G3753" s="78"/>
      <c r="H3753" s="78"/>
      <c r="I3753" s="78"/>
      <c r="J3753" s="78"/>
      <c r="K3753" s="78"/>
      <c r="L3753" s="78"/>
      <c r="M3753" s="79"/>
      <c r="N3753" s="79"/>
    </row>
    <row r="3754" spans="6:14" x14ac:dyDescent="0.25">
      <c r="F3754" s="76" t="s">
        <v>209</v>
      </c>
      <c r="G3754" s="77">
        <v>9171821</v>
      </c>
      <c r="H3754" s="78"/>
      <c r="I3754" s="78"/>
      <c r="J3754" s="76"/>
      <c r="K3754" s="76" t="s">
        <v>123</v>
      </c>
      <c r="L3754" s="78" t="s">
        <v>2125</v>
      </c>
      <c r="M3754" s="79"/>
      <c r="N3754" s="79"/>
    </row>
    <row r="3755" spans="6:14" x14ac:dyDescent="0.25">
      <c r="F3755" s="76" t="s">
        <v>211</v>
      </c>
      <c r="G3755" s="78" t="s">
        <v>636</v>
      </c>
      <c r="H3755" s="78"/>
      <c r="I3755" s="78"/>
      <c r="J3755" s="76"/>
      <c r="K3755" s="76" t="s">
        <v>213</v>
      </c>
      <c r="L3755" s="78" t="s">
        <v>637</v>
      </c>
      <c r="M3755" s="79"/>
      <c r="N3755" s="79"/>
    </row>
    <row r="3756" spans="6:14" x14ac:dyDescent="0.25">
      <c r="F3756" s="76" t="s">
        <v>215</v>
      </c>
      <c r="G3756" s="78" t="s">
        <v>638</v>
      </c>
      <c r="H3756" s="78" t="s">
        <v>639</v>
      </c>
      <c r="I3756" s="80">
        <v>891346299</v>
      </c>
      <c r="J3756" s="76" t="s">
        <v>218</v>
      </c>
      <c r="K3756" s="78"/>
      <c r="L3756" s="78" t="s">
        <v>640</v>
      </c>
      <c r="M3756" s="79"/>
      <c r="N3756" s="79"/>
    </row>
    <row r="3757" spans="6:14" x14ac:dyDescent="0.25">
      <c r="F3757" s="76"/>
      <c r="G3757" s="78"/>
      <c r="H3757" s="78"/>
      <c r="I3757" s="78"/>
      <c r="J3757" s="76"/>
      <c r="K3757" s="76" t="s">
        <v>220</v>
      </c>
      <c r="L3757" s="78"/>
      <c r="M3757" s="79"/>
      <c r="N3757" s="79"/>
    </row>
    <row r="3758" spans="6:14" x14ac:dyDescent="0.25">
      <c r="F3758" s="76" t="s">
        <v>221</v>
      </c>
      <c r="G3758" s="78" t="s">
        <v>162</v>
      </c>
      <c r="H3758" s="78"/>
      <c r="I3758" s="78"/>
      <c r="J3758" s="76"/>
      <c r="K3758" s="76" t="s">
        <v>222</v>
      </c>
      <c r="L3758" s="78" t="s">
        <v>651</v>
      </c>
      <c r="M3758" s="79"/>
      <c r="N3758" s="79"/>
    </row>
    <row r="3759" spans="6:14" x14ac:dyDescent="0.25">
      <c r="F3759" s="78"/>
      <c r="G3759" s="78"/>
      <c r="H3759" s="78"/>
      <c r="I3759" s="78"/>
      <c r="J3759" s="78"/>
      <c r="K3759" s="78"/>
      <c r="L3759" s="78"/>
      <c r="M3759" s="79"/>
      <c r="N3759" s="79"/>
    </row>
    <row r="3760" spans="6:14" x14ac:dyDescent="0.25">
      <c r="F3760" s="76" t="s">
        <v>209</v>
      </c>
      <c r="G3760" s="77">
        <v>9171921</v>
      </c>
      <c r="H3760" s="78"/>
      <c r="I3760" s="78"/>
      <c r="J3760" s="76"/>
      <c r="K3760" s="76" t="s">
        <v>123</v>
      </c>
      <c r="L3760" s="78" t="s">
        <v>2126</v>
      </c>
      <c r="M3760" s="79"/>
      <c r="N3760" s="79"/>
    </row>
    <row r="3761" spans="6:14" x14ac:dyDescent="0.25">
      <c r="F3761" s="76" t="s">
        <v>211</v>
      </c>
      <c r="G3761" s="78" t="s">
        <v>636</v>
      </c>
      <c r="H3761" s="78"/>
      <c r="I3761" s="78"/>
      <c r="J3761" s="76"/>
      <c r="K3761" s="76" t="s">
        <v>213</v>
      </c>
      <c r="L3761" s="78" t="s">
        <v>637</v>
      </c>
      <c r="M3761" s="79"/>
      <c r="N3761" s="79"/>
    </row>
    <row r="3762" spans="6:14" x14ac:dyDescent="0.25">
      <c r="F3762" s="76" t="s">
        <v>215</v>
      </c>
      <c r="G3762" s="78" t="s">
        <v>638</v>
      </c>
      <c r="H3762" s="78" t="s">
        <v>639</v>
      </c>
      <c r="I3762" s="80">
        <v>891346299</v>
      </c>
      <c r="J3762" s="76" t="s">
        <v>218</v>
      </c>
      <c r="K3762" s="78"/>
      <c r="L3762" s="78" t="s">
        <v>640</v>
      </c>
      <c r="M3762" s="79"/>
      <c r="N3762" s="79"/>
    </row>
    <row r="3763" spans="6:14" x14ac:dyDescent="0.25">
      <c r="F3763" s="76"/>
      <c r="G3763" s="78"/>
      <c r="H3763" s="78"/>
      <c r="I3763" s="78"/>
      <c r="J3763" s="76"/>
      <c r="K3763" s="76" t="s">
        <v>220</v>
      </c>
      <c r="L3763" s="78"/>
      <c r="M3763" s="79"/>
      <c r="N3763" s="79"/>
    </row>
    <row r="3764" spans="6:14" x14ac:dyDescent="0.25">
      <c r="F3764" s="76" t="s">
        <v>221</v>
      </c>
      <c r="G3764" s="78" t="s">
        <v>162</v>
      </c>
      <c r="H3764" s="78"/>
      <c r="I3764" s="78"/>
      <c r="J3764" s="76"/>
      <c r="K3764" s="76" t="s">
        <v>222</v>
      </c>
      <c r="L3764" s="78" t="s">
        <v>651</v>
      </c>
      <c r="M3764" s="79"/>
      <c r="N3764" s="79"/>
    </row>
    <row r="3765" spans="6:14" x14ac:dyDescent="0.25">
      <c r="F3765" s="78"/>
      <c r="G3765" s="78"/>
      <c r="H3765" s="78"/>
      <c r="I3765" s="78"/>
      <c r="J3765" s="78"/>
      <c r="K3765" s="78"/>
      <c r="L3765" s="78"/>
      <c r="M3765" s="79"/>
      <c r="N3765" s="79"/>
    </row>
    <row r="3766" spans="6:14" x14ac:dyDescent="0.25">
      <c r="F3766" s="76" t="s">
        <v>209</v>
      </c>
      <c r="G3766" s="77">
        <v>9172021</v>
      </c>
      <c r="H3766" s="78"/>
      <c r="I3766" s="78"/>
      <c r="J3766" s="76"/>
      <c r="K3766" s="76" t="s">
        <v>123</v>
      </c>
      <c r="L3766" s="78" t="s">
        <v>2127</v>
      </c>
      <c r="M3766" s="79"/>
      <c r="N3766" s="79"/>
    </row>
    <row r="3767" spans="6:14" x14ac:dyDescent="0.25">
      <c r="F3767" s="76" t="s">
        <v>211</v>
      </c>
      <c r="G3767" s="78" t="s">
        <v>636</v>
      </c>
      <c r="H3767" s="78"/>
      <c r="I3767" s="78"/>
      <c r="J3767" s="76"/>
      <c r="K3767" s="76" t="s">
        <v>213</v>
      </c>
      <c r="L3767" s="78" t="s">
        <v>637</v>
      </c>
      <c r="M3767" s="79"/>
      <c r="N3767" s="79"/>
    </row>
    <row r="3768" spans="6:14" x14ac:dyDescent="0.25">
      <c r="F3768" s="76" t="s">
        <v>215</v>
      </c>
      <c r="G3768" s="78" t="s">
        <v>638</v>
      </c>
      <c r="H3768" s="78" t="s">
        <v>639</v>
      </c>
      <c r="I3768" s="80">
        <v>891346299</v>
      </c>
      <c r="J3768" s="76" t="s">
        <v>218</v>
      </c>
      <c r="K3768" s="78"/>
      <c r="L3768" s="78" t="s">
        <v>640</v>
      </c>
      <c r="M3768" s="79"/>
      <c r="N3768" s="79"/>
    </row>
    <row r="3769" spans="6:14" x14ac:dyDescent="0.25">
      <c r="F3769" s="76"/>
      <c r="G3769" s="78"/>
      <c r="H3769" s="78"/>
      <c r="I3769" s="78"/>
      <c r="J3769" s="76"/>
      <c r="K3769" s="76" t="s">
        <v>220</v>
      </c>
      <c r="L3769" s="78"/>
      <c r="M3769" s="79"/>
      <c r="N3769" s="79"/>
    </row>
    <row r="3770" spans="6:14" x14ac:dyDescent="0.25">
      <c r="F3770" s="76" t="s">
        <v>221</v>
      </c>
      <c r="G3770" s="78" t="s">
        <v>162</v>
      </c>
      <c r="H3770" s="78"/>
      <c r="I3770" s="78"/>
      <c r="J3770" s="76"/>
      <c r="K3770" s="76" t="s">
        <v>222</v>
      </c>
      <c r="L3770" s="78" t="s">
        <v>651</v>
      </c>
      <c r="M3770" s="79"/>
      <c r="N3770" s="79"/>
    </row>
    <row r="3771" spans="6:14" x14ac:dyDescent="0.25">
      <c r="F3771" s="78"/>
      <c r="G3771" s="78"/>
      <c r="H3771" s="78"/>
      <c r="I3771" s="78"/>
      <c r="J3771" s="78"/>
      <c r="K3771" s="78"/>
      <c r="L3771" s="78"/>
      <c r="M3771" s="79"/>
      <c r="N3771" s="79"/>
    </row>
    <row r="3772" spans="6:14" x14ac:dyDescent="0.25">
      <c r="F3772" s="76" t="s">
        <v>209</v>
      </c>
      <c r="G3772" s="77">
        <v>9172121</v>
      </c>
      <c r="H3772" s="78"/>
      <c r="I3772" s="78"/>
      <c r="J3772" s="76"/>
      <c r="K3772" s="76" t="s">
        <v>123</v>
      </c>
      <c r="L3772" s="78" t="s">
        <v>2128</v>
      </c>
      <c r="M3772" s="79"/>
      <c r="N3772" s="79"/>
    </row>
    <row r="3773" spans="6:14" x14ac:dyDescent="0.25">
      <c r="F3773" s="76" t="s">
        <v>211</v>
      </c>
      <c r="G3773" s="78" t="s">
        <v>636</v>
      </c>
      <c r="H3773" s="78"/>
      <c r="I3773" s="78"/>
      <c r="J3773" s="76"/>
      <c r="K3773" s="76" t="s">
        <v>213</v>
      </c>
      <c r="L3773" s="78" t="s">
        <v>637</v>
      </c>
      <c r="M3773" s="79"/>
      <c r="N3773" s="79"/>
    </row>
    <row r="3774" spans="6:14" x14ac:dyDescent="0.25">
      <c r="F3774" s="76" t="s">
        <v>215</v>
      </c>
      <c r="G3774" s="78" t="s">
        <v>638</v>
      </c>
      <c r="H3774" s="78" t="s">
        <v>639</v>
      </c>
      <c r="I3774" s="80">
        <v>891346299</v>
      </c>
      <c r="J3774" s="76" t="s">
        <v>218</v>
      </c>
      <c r="K3774" s="78"/>
      <c r="L3774" s="78" t="s">
        <v>640</v>
      </c>
      <c r="M3774" s="79"/>
      <c r="N3774" s="79"/>
    </row>
    <row r="3775" spans="6:14" x14ac:dyDescent="0.25">
      <c r="F3775" s="76"/>
      <c r="G3775" s="78"/>
      <c r="H3775" s="78"/>
      <c r="I3775" s="78"/>
      <c r="J3775" s="76"/>
      <c r="K3775" s="76" t="s">
        <v>220</v>
      </c>
      <c r="L3775" s="78"/>
      <c r="M3775" s="79"/>
      <c r="N3775" s="79"/>
    </row>
    <row r="3776" spans="6:14" x14ac:dyDescent="0.25">
      <c r="F3776" s="76" t="s">
        <v>221</v>
      </c>
      <c r="G3776" s="78" t="s">
        <v>162</v>
      </c>
      <c r="H3776" s="78"/>
      <c r="I3776" s="78"/>
      <c r="J3776" s="76"/>
      <c r="K3776" s="76" t="s">
        <v>222</v>
      </c>
      <c r="L3776" s="78" t="s">
        <v>651</v>
      </c>
      <c r="M3776" s="79"/>
      <c r="N3776" s="79"/>
    </row>
    <row r="3777" spans="6:14" x14ac:dyDescent="0.25">
      <c r="F3777" s="78"/>
      <c r="G3777" s="78"/>
      <c r="H3777" s="78"/>
      <c r="I3777" s="78"/>
      <c r="J3777" s="78"/>
      <c r="K3777" s="78"/>
      <c r="L3777" s="78"/>
      <c r="M3777" s="79"/>
      <c r="N3777" s="79"/>
    </row>
    <row r="3778" spans="6:14" x14ac:dyDescent="0.25">
      <c r="F3778" s="76" t="s">
        <v>209</v>
      </c>
      <c r="G3778" s="77">
        <v>9172321</v>
      </c>
      <c r="H3778" s="78"/>
      <c r="I3778" s="78"/>
      <c r="J3778" s="76"/>
      <c r="K3778" s="76" t="s">
        <v>123</v>
      </c>
      <c r="L3778" s="78" t="s">
        <v>2129</v>
      </c>
      <c r="M3778" s="79"/>
      <c r="N3778" s="79"/>
    </row>
    <row r="3779" spans="6:14" x14ac:dyDescent="0.25">
      <c r="F3779" s="76" t="s">
        <v>211</v>
      </c>
      <c r="G3779" s="83" t="s">
        <v>2130</v>
      </c>
      <c r="H3779" s="83"/>
      <c r="I3779" s="83"/>
      <c r="J3779" s="78"/>
      <c r="K3779" s="78"/>
      <c r="L3779" s="78"/>
      <c r="M3779" s="79"/>
      <c r="N3779" s="79"/>
    </row>
    <row r="3780" spans="6:14" x14ac:dyDescent="0.25">
      <c r="F3780" s="76"/>
      <c r="G3780" s="83" t="s">
        <v>362</v>
      </c>
      <c r="H3780" s="83"/>
      <c r="I3780" s="83"/>
      <c r="J3780" s="76"/>
      <c r="K3780" s="76" t="s">
        <v>213</v>
      </c>
      <c r="L3780" s="78" t="s">
        <v>637</v>
      </c>
      <c r="M3780" s="79"/>
      <c r="N3780" s="79"/>
    </row>
    <row r="3781" spans="6:14" x14ac:dyDescent="0.25">
      <c r="F3781" s="76" t="s">
        <v>215</v>
      </c>
      <c r="G3781" s="78" t="s">
        <v>638</v>
      </c>
      <c r="H3781" s="78" t="s">
        <v>639</v>
      </c>
      <c r="I3781" s="80">
        <v>891346299</v>
      </c>
      <c r="J3781" s="76" t="s">
        <v>218</v>
      </c>
      <c r="K3781" s="78"/>
      <c r="L3781" s="78" t="s">
        <v>640</v>
      </c>
      <c r="M3781" s="79"/>
      <c r="N3781" s="79"/>
    </row>
    <row r="3782" spans="6:14" x14ac:dyDescent="0.25">
      <c r="F3782" s="76"/>
      <c r="G3782" s="78"/>
      <c r="H3782" s="78"/>
      <c r="I3782" s="78"/>
      <c r="J3782" s="76"/>
      <c r="K3782" s="76" t="s">
        <v>220</v>
      </c>
      <c r="L3782" s="78"/>
      <c r="M3782" s="79"/>
      <c r="N3782" s="79"/>
    </row>
    <row r="3783" spans="6:14" x14ac:dyDescent="0.25">
      <c r="F3783" s="76" t="s">
        <v>221</v>
      </c>
      <c r="G3783" s="78" t="s">
        <v>162</v>
      </c>
      <c r="H3783" s="78"/>
      <c r="I3783" s="78"/>
      <c r="J3783" s="76"/>
      <c r="K3783" s="76" t="s">
        <v>222</v>
      </c>
      <c r="L3783" s="78" t="s">
        <v>651</v>
      </c>
      <c r="M3783" s="79"/>
      <c r="N3783" s="79"/>
    </row>
    <row r="3784" spans="6:14" x14ac:dyDescent="0.25">
      <c r="F3784" s="78"/>
      <c r="G3784" s="78"/>
      <c r="H3784" s="78"/>
      <c r="I3784" s="78"/>
      <c r="J3784" s="78"/>
      <c r="K3784" s="78"/>
      <c r="L3784" s="78"/>
      <c r="M3784" s="79"/>
      <c r="N3784" s="79"/>
    </row>
    <row r="3785" spans="6:14" x14ac:dyDescent="0.25">
      <c r="F3785" s="76" t="s">
        <v>209</v>
      </c>
      <c r="G3785" s="77">
        <v>9172421</v>
      </c>
      <c r="H3785" s="78"/>
      <c r="I3785" s="78"/>
      <c r="J3785" s="76"/>
      <c r="K3785" s="76" t="s">
        <v>123</v>
      </c>
      <c r="L3785" s="78" t="s">
        <v>2131</v>
      </c>
      <c r="M3785" s="79"/>
      <c r="N3785" s="79"/>
    </row>
    <row r="3786" spans="6:14" x14ac:dyDescent="0.25">
      <c r="F3786" s="76" t="s">
        <v>211</v>
      </c>
      <c r="G3786" s="78" t="s">
        <v>798</v>
      </c>
      <c r="H3786" s="78"/>
      <c r="I3786" s="78"/>
      <c r="J3786" s="76"/>
      <c r="K3786" s="76" t="s">
        <v>213</v>
      </c>
      <c r="L3786" s="78" t="s">
        <v>799</v>
      </c>
      <c r="M3786" s="79"/>
      <c r="N3786" s="79"/>
    </row>
    <row r="3787" spans="6:14" x14ac:dyDescent="0.25">
      <c r="F3787" s="76" t="s">
        <v>215</v>
      </c>
      <c r="G3787" s="78" t="s">
        <v>800</v>
      </c>
      <c r="H3787" s="78" t="s">
        <v>358</v>
      </c>
      <c r="I3787" s="80">
        <v>750885526</v>
      </c>
      <c r="J3787" s="76" t="s">
        <v>218</v>
      </c>
      <c r="K3787" s="78"/>
      <c r="L3787" s="78" t="s">
        <v>801</v>
      </c>
      <c r="M3787" s="79"/>
      <c r="N3787" s="79"/>
    </row>
    <row r="3788" spans="6:14" x14ac:dyDescent="0.25">
      <c r="F3788" s="76"/>
      <c r="G3788" s="78"/>
      <c r="H3788" s="78"/>
      <c r="I3788" s="78"/>
      <c r="J3788" s="76"/>
      <c r="K3788" s="76" t="s">
        <v>220</v>
      </c>
      <c r="L3788" s="78"/>
      <c r="M3788" s="79"/>
      <c r="N3788" s="79"/>
    </row>
    <row r="3789" spans="6:14" x14ac:dyDescent="0.25">
      <c r="F3789" s="76" t="s">
        <v>221</v>
      </c>
      <c r="G3789" s="78" t="s">
        <v>162</v>
      </c>
      <c r="H3789" s="78"/>
      <c r="I3789" s="78"/>
      <c r="J3789" s="76"/>
      <c r="K3789" s="76" t="s">
        <v>222</v>
      </c>
      <c r="L3789" s="78" t="s">
        <v>802</v>
      </c>
      <c r="M3789" s="79"/>
      <c r="N3789" s="79"/>
    </row>
    <row r="3790" spans="6:14" x14ac:dyDescent="0.25">
      <c r="F3790" s="78"/>
      <c r="G3790" s="78"/>
      <c r="H3790" s="78"/>
      <c r="I3790" s="78"/>
      <c r="J3790" s="78"/>
      <c r="K3790" s="78"/>
      <c r="L3790" s="78"/>
      <c r="M3790" s="79"/>
      <c r="N3790" s="79"/>
    </row>
    <row r="3791" spans="6:14" x14ac:dyDescent="0.25">
      <c r="F3791" s="76" t="s">
        <v>209</v>
      </c>
      <c r="G3791" s="77">
        <v>9173121</v>
      </c>
      <c r="H3791" s="78"/>
      <c r="I3791" s="78"/>
      <c r="J3791" s="76"/>
      <c r="K3791" s="76" t="s">
        <v>123</v>
      </c>
      <c r="L3791" s="78" t="s">
        <v>2132</v>
      </c>
      <c r="M3791" s="79"/>
      <c r="N3791" s="79"/>
    </row>
    <row r="3792" spans="6:14" x14ac:dyDescent="0.25">
      <c r="F3792" s="76" t="s">
        <v>211</v>
      </c>
      <c r="G3792" s="78" t="s">
        <v>947</v>
      </c>
      <c r="H3792" s="78"/>
      <c r="I3792" s="78"/>
      <c r="J3792" s="76"/>
      <c r="K3792" s="76" t="s">
        <v>213</v>
      </c>
      <c r="L3792" s="78" t="s">
        <v>637</v>
      </c>
      <c r="M3792" s="79"/>
      <c r="N3792" s="79"/>
    </row>
    <row r="3793" spans="6:14" x14ac:dyDescent="0.25">
      <c r="F3793" s="76" t="s">
        <v>215</v>
      </c>
      <c r="G3793" s="78" t="s">
        <v>638</v>
      </c>
      <c r="H3793" s="78" t="s">
        <v>639</v>
      </c>
      <c r="I3793" s="80">
        <v>891346299</v>
      </c>
      <c r="J3793" s="76" t="s">
        <v>218</v>
      </c>
      <c r="K3793" s="78"/>
      <c r="L3793" s="78" t="s">
        <v>363</v>
      </c>
      <c r="M3793" s="79"/>
      <c r="N3793" s="79"/>
    </row>
    <row r="3794" spans="6:14" x14ac:dyDescent="0.25">
      <c r="F3794" s="76"/>
      <c r="G3794" s="78"/>
      <c r="H3794" s="78"/>
      <c r="I3794" s="78"/>
      <c r="J3794" s="76"/>
      <c r="K3794" s="76" t="s">
        <v>220</v>
      </c>
      <c r="L3794" s="78"/>
      <c r="M3794" s="79"/>
      <c r="N3794" s="79"/>
    </row>
    <row r="3795" spans="6:14" x14ac:dyDescent="0.25">
      <c r="F3795" s="76" t="s">
        <v>221</v>
      </c>
      <c r="G3795" s="78" t="s">
        <v>162</v>
      </c>
      <c r="H3795" s="78"/>
      <c r="I3795" s="78"/>
      <c r="J3795" s="76"/>
      <c r="K3795" s="76" t="s">
        <v>222</v>
      </c>
      <c r="L3795" s="78" t="s">
        <v>162</v>
      </c>
      <c r="M3795" s="79"/>
      <c r="N3795" s="79"/>
    </row>
    <row r="3796" spans="6:14" x14ac:dyDescent="0.25">
      <c r="F3796" s="78"/>
      <c r="G3796" s="78"/>
      <c r="H3796" s="78"/>
      <c r="I3796" s="78"/>
      <c r="J3796" s="78"/>
      <c r="K3796" s="78"/>
      <c r="L3796" s="78"/>
      <c r="M3796" s="79"/>
      <c r="N3796" s="79"/>
    </row>
    <row r="3797" spans="6:14" x14ac:dyDescent="0.25">
      <c r="F3797" s="78"/>
      <c r="G3797" s="78"/>
      <c r="H3797" s="78"/>
      <c r="I3797" s="78"/>
      <c r="J3797" s="81" t="s">
        <v>262</v>
      </c>
      <c r="K3797" s="82">
        <v>77</v>
      </c>
      <c r="L3797" s="81" t="s">
        <v>263</v>
      </c>
      <c r="M3797" s="79"/>
      <c r="N3797" s="79"/>
    </row>
    <row r="3798" spans="6:14" x14ac:dyDescent="0.25">
      <c r="F3798" s="78"/>
      <c r="G3798" s="78"/>
      <c r="H3798" s="78"/>
      <c r="I3798" s="78"/>
      <c r="J3798" s="78"/>
      <c r="K3798" s="78"/>
      <c r="L3798" s="78"/>
      <c r="M3798" s="79"/>
      <c r="N3798" s="79"/>
    </row>
    <row r="3799" spans="6:14" x14ac:dyDescent="0.25">
      <c r="F3799" s="76"/>
      <c r="G3799" s="76"/>
      <c r="H3799" s="76"/>
      <c r="I3799" s="78"/>
      <c r="J3799" s="78"/>
      <c r="K3799" s="78"/>
      <c r="L3799" s="78"/>
      <c r="M3799" s="79"/>
      <c r="N3799" s="79"/>
    </row>
    <row r="3800" spans="6:14" x14ac:dyDescent="0.25">
      <c r="F3800" s="78" t="s">
        <v>264</v>
      </c>
      <c r="G3800" s="78"/>
      <c r="H3800" s="78"/>
      <c r="I3800" s="78"/>
      <c r="J3800" s="78"/>
      <c r="K3800" s="78"/>
      <c r="L3800" s="78"/>
      <c r="M3800" s="79"/>
      <c r="N3800" s="79"/>
    </row>
    <row r="3801" spans="6:14" x14ac:dyDescent="0.25">
      <c r="F3801" s="78" t="s">
        <v>265</v>
      </c>
      <c r="G3801" s="78"/>
      <c r="H3801" s="78"/>
      <c r="I3801" s="78"/>
      <c r="J3801" s="78"/>
      <c r="K3801" s="78"/>
      <c r="L3801" s="78"/>
      <c r="M3801" s="79"/>
      <c r="N3801" s="79"/>
    </row>
    <row r="3802" spans="6:14" x14ac:dyDescent="0.25">
      <c r="F3802" s="78"/>
      <c r="G3802" s="78"/>
      <c r="H3802" s="78"/>
      <c r="I3802" s="78"/>
      <c r="J3802" s="78"/>
      <c r="K3802" s="78"/>
      <c r="L3802" s="78"/>
      <c r="M3802" s="79"/>
      <c r="N3802" s="79"/>
    </row>
    <row r="3803" spans="6:14" x14ac:dyDescent="0.25">
      <c r="F3803" s="76" t="s">
        <v>209</v>
      </c>
      <c r="G3803" s="77">
        <v>9173321</v>
      </c>
      <c r="H3803" s="78"/>
      <c r="I3803" s="78"/>
      <c r="J3803" s="76"/>
      <c r="K3803" s="76" t="s">
        <v>123</v>
      </c>
      <c r="L3803" s="78" t="s">
        <v>2133</v>
      </c>
      <c r="M3803" s="79"/>
      <c r="N3803" s="79"/>
    </row>
    <row r="3804" spans="6:14" x14ac:dyDescent="0.25">
      <c r="F3804" s="76" t="s">
        <v>211</v>
      </c>
      <c r="G3804" s="78" t="s">
        <v>2134</v>
      </c>
      <c r="H3804" s="78"/>
      <c r="I3804" s="78"/>
      <c r="J3804" s="76"/>
      <c r="K3804" s="76" t="s">
        <v>213</v>
      </c>
      <c r="L3804" s="78" t="s">
        <v>2135</v>
      </c>
      <c r="M3804" s="79"/>
      <c r="N3804" s="79"/>
    </row>
    <row r="3805" spans="6:14" x14ac:dyDescent="0.25">
      <c r="F3805" s="76" t="s">
        <v>215</v>
      </c>
      <c r="G3805" s="83" t="s">
        <v>384</v>
      </c>
      <c r="H3805" s="78" t="s">
        <v>358</v>
      </c>
      <c r="I3805" s="80">
        <v>754561636</v>
      </c>
      <c r="J3805" s="76" t="s">
        <v>218</v>
      </c>
      <c r="K3805" s="78"/>
      <c r="L3805" s="78" t="s">
        <v>2136</v>
      </c>
      <c r="M3805" s="79"/>
      <c r="N3805" s="79"/>
    </row>
    <row r="3806" spans="6:14" x14ac:dyDescent="0.25">
      <c r="F3806" s="76"/>
      <c r="G3806" s="83" t="s">
        <v>2137</v>
      </c>
      <c r="H3806" s="78"/>
      <c r="I3806" s="78"/>
      <c r="J3806" s="76"/>
      <c r="K3806" s="76" t="s">
        <v>220</v>
      </c>
      <c r="L3806" s="78"/>
      <c r="M3806" s="79"/>
      <c r="N3806" s="79"/>
    </row>
    <row r="3807" spans="6:14" x14ac:dyDescent="0.25">
      <c r="F3807" s="76" t="s">
        <v>221</v>
      </c>
      <c r="G3807" s="78" t="s">
        <v>162</v>
      </c>
      <c r="H3807" s="78"/>
      <c r="I3807" s="78"/>
      <c r="J3807" s="76"/>
      <c r="K3807" s="76" t="s">
        <v>222</v>
      </c>
      <c r="L3807" s="78" t="s">
        <v>162</v>
      </c>
      <c r="M3807" s="79"/>
      <c r="N3807" s="79"/>
    </row>
    <row r="3808" spans="6:14" x14ac:dyDescent="0.25">
      <c r="F3808" s="78"/>
      <c r="G3808" s="78"/>
      <c r="H3808" s="78"/>
      <c r="I3808" s="78"/>
      <c r="J3808" s="78"/>
      <c r="K3808" s="78"/>
      <c r="L3808" s="78"/>
      <c r="M3808" s="79"/>
      <c r="N3808" s="79"/>
    </row>
    <row r="3809" spans="6:14" x14ac:dyDescent="0.25">
      <c r="F3809" s="76" t="s">
        <v>209</v>
      </c>
      <c r="G3809" s="77">
        <v>9173421</v>
      </c>
      <c r="H3809" s="78"/>
      <c r="I3809" s="78"/>
      <c r="J3809" s="76"/>
      <c r="K3809" s="76" t="s">
        <v>123</v>
      </c>
      <c r="L3809" s="78" t="s">
        <v>2138</v>
      </c>
      <c r="M3809" s="79"/>
      <c r="N3809" s="79"/>
    </row>
    <row r="3810" spans="6:14" x14ac:dyDescent="0.25">
      <c r="F3810" s="76" t="s">
        <v>211</v>
      </c>
      <c r="G3810" s="78" t="s">
        <v>2139</v>
      </c>
      <c r="H3810" s="78"/>
      <c r="I3810" s="78"/>
      <c r="J3810" s="76"/>
      <c r="K3810" s="76" t="s">
        <v>213</v>
      </c>
      <c r="L3810" s="78" t="s">
        <v>2140</v>
      </c>
      <c r="M3810" s="79"/>
      <c r="N3810" s="79"/>
    </row>
    <row r="3811" spans="6:14" x14ac:dyDescent="0.25">
      <c r="F3811" s="76" t="s">
        <v>215</v>
      </c>
      <c r="G3811" s="78" t="s">
        <v>2141</v>
      </c>
      <c r="H3811" s="78" t="s">
        <v>722</v>
      </c>
      <c r="I3811" s="80">
        <v>937041094</v>
      </c>
      <c r="J3811" s="76" t="s">
        <v>218</v>
      </c>
      <c r="K3811" s="78"/>
      <c r="L3811" s="78" t="s">
        <v>2142</v>
      </c>
      <c r="M3811" s="79"/>
      <c r="N3811" s="79"/>
    </row>
    <row r="3812" spans="6:14" x14ac:dyDescent="0.25">
      <c r="F3812" s="76"/>
      <c r="G3812" s="78"/>
      <c r="H3812" s="78"/>
      <c r="I3812" s="78"/>
      <c r="J3812" s="76"/>
      <c r="K3812" s="76" t="s">
        <v>220</v>
      </c>
      <c r="L3812" s="78"/>
      <c r="M3812" s="79"/>
      <c r="N3812" s="79"/>
    </row>
    <row r="3813" spans="6:14" x14ac:dyDescent="0.25">
      <c r="F3813" s="76" t="s">
        <v>221</v>
      </c>
      <c r="G3813" s="78" t="s">
        <v>162</v>
      </c>
      <c r="H3813" s="78"/>
      <c r="I3813" s="78"/>
      <c r="J3813" s="76"/>
      <c r="K3813" s="76" t="s">
        <v>222</v>
      </c>
      <c r="L3813" s="78" t="s">
        <v>2143</v>
      </c>
      <c r="M3813" s="79"/>
      <c r="N3813" s="79"/>
    </row>
    <row r="3814" spans="6:14" x14ac:dyDescent="0.25">
      <c r="F3814" s="78"/>
      <c r="G3814" s="78"/>
      <c r="H3814" s="78"/>
      <c r="I3814" s="78"/>
      <c r="J3814" s="78"/>
      <c r="K3814" s="78"/>
      <c r="L3814" s="78"/>
      <c r="M3814" s="79"/>
      <c r="N3814" s="79"/>
    </row>
    <row r="3815" spans="6:14" x14ac:dyDescent="0.25">
      <c r="F3815" s="76" t="s">
        <v>209</v>
      </c>
      <c r="G3815" s="77">
        <v>9173521</v>
      </c>
      <c r="H3815" s="78"/>
      <c r="I3815" s="78"/>
      <c r="J3815" s="76"/>
      <c r="K3815" s="76" t="s">
        <v>123</v>
      </c>
      <c r="L3815" s="78" t="s">
        <v>2144</v>
      </c>
      <c r="M3815" s="79"/>
      <c r="N3815" s="79"/>
    </row>
    <row r="3816" spans="6:14" x14ac:dyDescent="0.25">
      <c r="F3816" s="76" t="s">
        <v>211</v>
      </c>
      <c r="G3816" s="78" t="s">
        <v>2145</v>
      </c>
      <c r="H3816" s="78"/>
      <c r="I3816" s="78"/>
      <c r="J3816" s="76"/>
      <c r="K3816" s="76" t="s">
        <v>213</v>
      </c>
      <c r="L3816" s="78" t="s">
        <v>2146</v>
      </c>
      <c r="M3816" s="79"/>
      <c r="N3816" s="79"/>
    </row>
    <row r="3817" spans="6:14" x14ac:dyDescent="0.25">
      <c r="F3817" s="76" t="s">
        <v>215</v>
      </c>
      <c r="G3817" s="78" t="s">
        <v>2147</v>
      </c>
      <c r="H3817" s="78" t="s">
        <v>1305</v>
      </c>
      <c r="I3817" s="80">
        <v>563040504</v>
      </c>
      <c r="J3817" s="76" t="s">
        <v>218</v>
      </c>
      <c r="K3817" s="78"/>
      <c r="L3817" s="78" t="s">
        <v>2148</v>
      </c>
      <c r="M3817" s="79"/>
      <c r="N3817" s="79"/>
    </row>
    <row r="3818" spans="6:14" x14ac:dyDescent="0.25">
      <c r="F3818" s="76"/>
      <c r="G3818" s="78"/>
      <c r="H3818" s="78"/>
      <c r="I3818" s="78"/>
      <c r="J3818" s="76"/>
      <c r="K3818" s="76" t="s">
        <v>220</v>
      </c>
      <c r="L3818" s="78"/>
      <c r="M3818" s="79"/>
      <c r="N3818" s="79"/>
    </row>
    <row r="3819" spans="6:14" x14ac:dyDescent="0.25">
      <c r="F3819" s="76" t="s">
        <v>221</v>
      </c>
      <c r="G3819" s="78" t="s">
        <v>162</v>
      </c>
      <c r="H3819" s="78"/>
      <c r="I3819" s="78"/>
      <c r="J3819" s="76"/>
      <c r="K3819" s="76" t="s">
        <v>222</v>
      </c>
      <c r="L3819" s="78" t="s">
        <v>2149</v>
      </c>
      <c r="M3819" s="79"/>
      <c r="N3819" s="79"/>
    </row>
    <row r="3820" spans="6:14" x14ac:dyDescent="0.25">
      <c r="F3820" s="78"/>
      <c r="G3820" s="78"/>
      <c r="H3820" s="78"/>
      <c r="I3820" s="78"/>
      <c r="J3820" s="78"/>
      <c r="K3820" s="78"/>
      <c r="L3820" s="78"/>
      <c r="M3820" s="79"/>
      <c r="N3820" s="79"/>
    </row>
    <row r="3821" spans="6:14" x14ac:dyDescent="0.25">
      <c r="F3821" s="76" t="s">
        <v>209</v>
      </c>
      <c r="G3821" s="77">
        <v>9173621</v>
      </c>
      <c r="H3821" s="78"/>
      <c r="I3821" s="78"/>
      <c r="J3821" s="76"/>
      <c r="K3821" s="76" t="s">
        <v>123</v>
      </c>
      <c r="L3821" s="78" t="s">
        <v>2150</v>
      </c>
      <c r="M3821" s="79"/>
      <c r="N3821" s="79"/>
    </row>
    <row r="3822" spans="6:14" x14ac:dyDescent="0.25">
      <c r="F3822" s="76" t="s">
        <v>211</v>
      </c>
      <c r="G3822" s="78" t="s">
        <v>650</v>
      </c>
      <c r="H3822" s="78"/>
      <c r="I3822" s="78"/>
      <c r="J3822" s="76"/>
      <c r="K3822" s="76" t="s">
        <v>213</v>
      </c>
      <c r="L3822" s="78" t="s">
        <v>637</v>
      </c>
      <c r="M3822" s="79"/>
      <c r="N3822" s="79"/>
    </row>
    <row r="3823" spans="6:14" x14ac:dyDescent="0.25">
      <c r="F3823" s="76" t="s">
        <v>215</v>
      </c>
      <c r="G3823" s="78" t="s">
        <v>638</v>
      </c>
      <c r="H3823" s="78" t="s">
        <v>639</v>
      </c>
      <c r="I3823" s="80">
        <v>891346245</v>
      </c>
      <c r="J3823" s="76" t="s">
        <v>218</v>
      </c>
      <c r="K3823" s="78"/>
      <c r="L3823" s="78" t="s">
        <v>1124</v>
      </c>
      <c r="M3823" s="79"/>
      <c r="N3823" s="79"/>
    </row>
    <row r="3824" spans="6:14" x14ac:dyDescent="0.25">
      <c r="F3824" s="76"/>
      <c r="G3824" s="78"/>
      <c r="H3824" s="78"/>
      <c r="I3824" s="78"/>
      <c r="J3824" s="76"/>
      <c r="K3824" s="76" t="s">
        <v>220</v>
      </c>
      <c r="L3824" s="78"/>
      <c r="M3824" s="79"/>
      <c r="N3824" s="79"/>
    </row>
    <row r="3825" spans="6:14" x14ac:dyDescent="0.25">
      <c r="F3825" s="76" t="s">
        <v>221</v>
      </c>
      <c r="G3825" s="78" t="s">
        <v>162</v>
      </c>
      <c r="H3825" s="78"/>
      <c r="I3825" s="78"/>
      <c r="J3825" s="76"/>
      <c r="K3825" s="76" t="s">
        <v>222</v>
      </c>
      <c r="L3825" s="78" t="s">
        <v>651</v>
      </c>
      <c r="M3825" s="79"/>
      <c r="N3825" s="79"/>
    </row>
    <row r="3826" spans="6:14" x14ac:dyDescent="0.25">
      <c r="F3826" s="78"/>
      <c r="G3826" s="78"/>
      <c r="H3826" s="78"/>
      <c r="I3826" s="78"/>
      <c r="J3826" s="78"/>
      <c r="K3826" s="78"/>
      <c r="L3826" s="78"/>
      <c r="M3826" s="79"/>
      <c r="N3826" s="79"/>
    </row>
    <row r="3827" spans="6:14" x14ac:dyDescent="0.25">
      <c r="F3827" s="76" t="s">
        <v>209</v>
      </c>
      <c r="G3827" s="77">
        <v>9173721</v>
      </c>
      <c r="H3827" s="78"/>
      <c r="I3827" s="78"/>
      <c r="J3827" s="76"/>
      <c r="K3827" s="76" t="s">
        <v>123</v>
      </c>
      <c r="L3827" s="78" t="s">
        <v>2151</v>
      </c>
      <c r="M3827" s="79"/>
      <c r="N3827" s="79"/>
    </row>
    <row r="3828" spans="6:14" x14ac:dyDescent="0.25">
      <c r="F3828" s="76" t="s">
        <v>211</v>
      </c>
      <c r="G3828" s="78" t="s">
        <v>2152</v>
      </c>
      <c r="H3828" s="78"/>
      <c r="I3828" s="78"/>
      <c r="J3828" s="76"/>
      <c r="K3828" s="76" t="s">
        <v>213</v>
      </c>
      <c r="L3828" s="78" t="s">
        <v>637</v>
      </c>
      <c r="M3828" s="79"/>
      <c r="N3828" s="79"/>
    </row>
    <row r="3829" spans="6:14" x14ac:dyDescent="0.25">
      <c r="F3829" s="76" t="s">
        <v>215</v>
      </c>
      <c r="G3829" s="78" t="s">
        <v>638</v>
      </c>
      <c r="H3829" s="78" t="s">
        <v>639</v>
      </c>
      <c r="I3829" s="80">
        <v>891346245</v>
      </c>
      <c r="J3829" s="76" t="s">
        <v>218</v>
      </c>
      <c r="K3829" s="78"/>
      <c r="L3829" s="78" t="s">
        <v>2153</v>
      </c>
      <c r="M3829" s="79"/>
      <c r="N3829" s="79"/>
    </row>
    <row r="3830" spans="6:14" x14ac:dyDescent="0.25">
      <c r="F3830" s="76"/>
      <c r="G3830" s="78"/>
      <c r="H3830" s="78"/>
      <c r="I3830" s="78"/>
      <c r="J3830" s="76"/>
      <c r="K3830" s="76" t="s">
        <v>220</v>
      </c>
      <c r="L3830" s="78"/>
      <c r="M3830" s="79"/>
      <c r="N3830" s="79"/>
    </row>
    <row r="3831" spans="6:14" x14ac:dyDescent="0.25">
      <c r="F3831" s="76" t="s">
        <v>221</v>
      </c>
      <c r="G3831" s="78" t="s">
        <v>162</v>
      </c>
      <c r="H3831" s="78"/>
      <c r="I3831" s="78"/>
      <c r="J3831" s="76"/>
      <c r="K3831" s="76" t="s">
        <v>222</v>
      </c>
      <c r="L3831" s="78" t="s">
        <v>162</v>
      </c>
      <c r="M3831" s="79"/>
      <c r="N3831" s="79"/>
    </row>
    <row r="3832" spans="6:14" x14ac:dyDescent="0.25">
      <c r="F3832" s="78"/>
      <c r="G3832" s="78"/>
      <c r="H3832" s="78"/>
      <c r="I3832" s="78"/>
      <c r="J3832" s="78"/>
      <c r="K3832" s="78"/>
      <c r="L3832" s="78"/>
      <c r="M3832" s="79"/>
      <c r="N3832" s="79"/>
    </row>
    <row r="3833" spans="6:14" x14ac:dyDescent="0.25">
      <c r="F3833" s="76" t="s">
        <v>209</v>
      </c>
      <c r="G3833" s="77">
        <v>9173821</v>
      </c>
      <c r="H3833" s="78"/>
      <c r="I3833" s="78"/>
      <c r="J3833" s="76"/>
      <c r="K3833" s="76" t="s">
        <v>123</v>
      </c>
      <c r="L3833" s="78" t="s">
        <v>2154</v>
      </c>
      <c r="M3833" s="79"/>
      <c r="N3833" s="79"/>
    </row>
    <row r="3834" spans="6:14" x14ac:dyDescent="0.25">
      <c r="F3834" s="76" t="s">
        <v>211</v>
      </c>
      <c r="G3834" s="78" t="s">
        <v>2155</v>
      </c>
      <c r="H3834" s="78"/>
      <c r="I3834" s="78"/>
      <c r="J3834" s="76"/>
      <c r="K3834" s="76" t="s">
        <v>213</v>
      </c>
      <c r="L3834" s="78" t="s">
        <v>2156</v>
      </c>
      <c r="M3834" s="79"/>
      <c r="N3834" s="79"/>
    </row>
    <row r="3835" spans="6:14" x14ac:dyDescent="0.25">
      <c r="F3835" s="76" t="s">
        <v>215</v>
      </c>
      <c r="G3835" s="78" t="s">
        <v>2157</v>
      </c>
      <c r="H3835" s="78" t="s">
        <v>1832</v>
      </c>
      <c r="I3835" s="80">
        <v>500107711</v>
      </c>
      <c r="J3835" s="76" t="s">
        <v>218</v>
      </c>
      <c r="K3835" s="78"/>
      <c r="L3835" s="78" t="s">
        <v>363</v>
      </c>
      <c r="M3835" s="79"/>
      <c r="N3835" s="79"/>
    </row>
    <row r="3836" spans="6:14" x14ac:dyDescent="0.25">
      <c r="F3836" s="76"/>
      <c r="G3836" s="78"/>
      <c r="H3836" s="78"/>
      <c r="I3836" s="78"/>
      <c r="J3836" s="76"/>
      <c r="K3836" s="76" t="s">
        <v>220</v>
      </c>
      <c r="L3836" s="78"/>
      <c r="M3836" s="79"/>
      <c r="N3836" s="79"/>
    </row>
    <row r="3837" spans="6:14" x14ac:dyDescent="0.25">
      <c r="F3837" s="76" t="s">
        <v>221</v>
      </c>
      <c r="G3837" s="78" t="s">
        <v>162</v>
      </c>
      <c r="H3837" s="78"/>
      <c r="I3837" s="78"/>
      <c r="J3837" s="76"/>
      <c r="K3837" s="76" t="s">
        <v>222</v>
      </c>
      <c r="L3837" s="78" t="s">
        <v>162</v>
      </c>
      <c r="M3837" s="79"/>
      <c r="N3837" s="79"/>
    </row>
    <row r="3838" spans="6:14" x14ac:dyDescent="0.25">
      <c r="F3838" s="78"/>
      <c r="G3838" s="78"/>
      <c r="H3838" s="78"/>
      <c r="I3838" s="78"/>
      <c r="J3838" s="78"/>
      <c r="K3838" s="78"/>
      <c r="L3838" s="78"/>
      <c r="M3838" s="79"/>
      <c r="N3838" s="79"/>
    </row>
    <row r="3839" spans="6:14" x14ac:dyDescent="0.25">
      <c r="F3839" s="76" t="s">
        <v>209</v>
      </c>
      <c r="G3839" s="77">
        <v>9173921</v>
      </c>
      <c r="H3839" s="78"/>
      <c r="I3839" s="78"/>
      <c r="J3839" s="76"/>
      <c r="K3839" s="76" t="s">
        <v>123</v>
      </c>
      <c r="L3839" s="78" t="s">
        <v>2158</v>
      </c>
      <c r="M3839" s="79"/>
      <c r="N3839" s="79"/>
    </row>
    <row r="3840" spans="6:14" x14ac:dyDescent="0.25">
      <c r="F3840" s="76" t="s">
        <v>211</v>
      </c>
      <c r="G3840" s="78" t="s">
        <v>2159</v>
      </c>
      <c r="H3840" s="78"/>
      <c r="I3840" s="78"/>
      <c r="J3840" s="76"/>
      <c r="K3840" s="76" t="s">
        <v>213</v>
      </c>
      <c r="L3840" s="78" t="s">
        <v>2160</v>
      </c>
      <c r="M3840" s="79"/>
      <c r="N3840" s="79"/>
    </row>
    <row r="3841" spans="6:14" x14ac:dyDescent="0.25">
      <c r="F3841" s="76" t="s">
        <v>215</v>
      </c>
      <c r="G3841" s="78" t="s">
        <v>2161</v>
      </c>
      <c r="H3841" s="78" t="s">
        <v>1020</v>
      </c>
      <c r="I3841" s="78" t="s">
        <v>2162</v>
      </c>
      <c r="J3841" s="76" t="s">
        <v>218</v>
      </c>
      <c r="K3841" s="78"/>
      <c r="L3841" s="78" t="s">
        <v>2163</v>
      </c>
      <c r="M3841" s="79"/>
      <c r="N3841" s="79"/>
    </row>
    <row r="3842" spans="6:14" x14ac:dyDescent="0.25">
      <c r="F3842" s="76"/>
      <c r="G3842" s="78"/>
      <c r="H3842" s="78"/>
      <c r="I3842" s="78"/>
      <c r="J3842" s="76"/>
      <c r="K3842" s="76" t="s">
        <v>220</v>
      </c>
      <c r="L3842" s="78"/>
      <c r="M3842" s="79"/>
      <c r="N3842" s="79"/>
    </row>
    <row r="3843" spans="6:14" x14ac:dyDescent="0.25">
      <c r="F3843" s="76" t="s">
        <v>221</v>
      </c>
      <c r="G3843" s="78" t="s">
        <v>162</v>
      </c>
      <c r="H3843" s="78"/>
      <c r="I3843" s="78"/>
      <c r="J3843" s="76"/>
      <c r="K3843" s="76" t="s">
        <v>222</v>
      </c>
      <c r="L3843" s="78" t="s">
        <v>2164</v>
      </c>
      <c r="M3843" s="79"/>
      <c r="N3843" s="79"/>
    </row>
    <row r="3844" spans="6:14" x14ac:dyDescent="0.25">
      <c r="F3844" s="78"/>
      <c r="G3844" s="78"/>
      <c r="H3844" s="78"/>
      <c r="I3844" s="78"/>
      <c r="J3844" s="78"/>
      <c r="K3844" s="78"/>
      <c r="L3844" s="78"/>
      <c r="M3844" s="79"/>
      <c r="N3844" s="79"/>
    </row>
    <row r="3845" spans="6:14" x14ac:dyDescent="0.25">
      <c r="F3845" s="78"/>
      <c r="G3845" s="78"/>
      <c r="H3845" s="78"/>
      <c r="I3845" s="78"/>
      <c r="J3845" s="81" t="s">
        <v>262</v>
      </c>
      <c r="K3845" s="82">
        <v>78</v>
      </c>
      <c r="L3845" s="81" t="s">
        <v>263</v>
      </c>
      <c r="M3845" s="79"/>
      <c r="N3845" s="79"/>
    </row>
    <row r="3846" spans="6:14" x14ac:dyDescent="0.25">
      <c r="F3846" s="78"/>
      <c r="G3846" s="78"/>
      <c r="H3846" s="78"/>
      <c r="I3846" s="78"/>
      <c r="J3846" s="78"/>
      <c r="K3846" s="78"/>
      <c r="L3846" s="78"/>
      <c r="M3846" s="79"/>
      <c r="N3846" s="79"/>
    </row>
    <row r="3847" spans="6:14" x14ac:dyDescent="0.25">
      <c r="F3847" s="76"/>
      <c r="G3847" s="76"/>
      <c r="H3847" s="76"/>
      <c r="I3847" s="78"/>
      <c r="J3847" s="78"/>
      <c r="K3847" s="78"/>
      <c r="L3847" s="78"/>
      <c r="M3847" s="79"/>
      <c r="N3847" s="79"/>
    </row>
    <row r="3848" spans="6:14" x14ac:dyDescent="0.25">
      <c r="F3848" s="78" t="s">
        <v>264</v>
      </c>
      <c r="G3848" s="78"/>
      <c r="H3848" s="78"/>
      <c r="I3848" s="78"/>
      <c r="J3848" s="78"/>
      <c r="K3848" s="78"/>
      <c r="L3848" s="78"/>
      <c r="M3848" s="79"/>
      <c r="N3848" s="79"/>
    </row>
    <row r="3849" spans="6:14" x14ac:dyDescent="0.25">
      <c r="F3849" s="78" t="s">
        <v>265</v>
      </c>
      <c r="G3849" s="78"/>
      <c r="H3849" s="78"/>
      <c r="I3849" s="78"/>
      <c r="J3849" s="78"/>
      <c r="K3849" s="78"/>
      <c r="L3849" s="78"/>
      <c r="M3849" s="79"/>
      <c r="N3849" s="79"/>
    </row>
    <row r="3850" spans="6:14" x14ac:dyDescent="0.25">
      <c r="F3850" s="78"/>
      <c r="G3850" s="78"/>
      <c r="H3850" s="78"/>
      <c r="I3850" s="78"/>
      <c r="J3850" s="78"/>
      <c r="K3850" s="78"/>
      <c r="L3850" s="78"/>
      <c r="M3850" s="79"/>
      <c r="N3850" s="79"/>
    </row>
    <row r="3851" spans="6:14" x14ac:dyDescent="0.25">
      <c r="F3851" s="76" t="s">
        <v>209</v>
      </c>
      <c r="G3851" s="77">
        <v>9174021</v>
      </c>
      <c r="H3851" s="78"/>
      <c r="I3851" s="78"/>
      <c r="J3851" s="76"/>
      <c r="K3851" s="76" t="s">
        <v>123</v>
      </c>
      <c r="L3851" s="78" t="s">
        <v>2165</v>
      </c>
      <c r="M3851" s="79"/>
      <c r="N3851" s="79"/>
    </row>
    <row r="3852" spans="6:14" x14ac:dyDescent="0.25">
      <c r="F3852" s="76" t="s">
        <v>211</v>
      </c>
      <c r="G3852" s="78" t="s">
        <v>590</v>
      </c>
      <c r="H3852" s="78"/>
      <c r="I3852" s="78"/>
      <c r="J3852" s="76"/>
      <c r="K3852" s="76" t="s">
        <v>213</v>
      </c>
      <c r="L3852" s="78" t="s">
        <v>2166</v>
      </c>
      <c r="M3852" s="79"/>
      <c r="N3852" s="79"/>
    </row>
    <row r="3853" spans="6:14" x14ac:dyDescent="0.25">
      <c r="F3853" s="76" t="s">
        <v>215</v>
      </c>
      <c r="G3853" s="78" t="s">
        <v>2167</v>
      </c>
      <c r="H3853" s="78" t="s">
        <v>815</v>
      </c>
      <c r="I3853" s="80">
        <v>150015421</v>
      </c>
      <c r="J3853" s="76" t="s">
        <v>218</v>
      </c>
      <c r="K3853" s="78"/>
      <c r="L3853" s="78" t="s">
        <v>2168</v>
      </c>
      <c r="M3853" s="79"/>
      <c r="N3853" s="79"/>
    </row>
    <row r="3854" spans="6:14" x14ac:dyDescent="0.25">
      <c r="F3854" s="76"/>
      <c r="G3854" s="78"/>
      <c r="H3854" s="78"/>
      <c r="I3854" s="78"/>
      <c r="J3854" s="76"/>
      <c r="K3854" s="76" t="s">
        <v>220</v>
      </c>
      <c r="L3854" s="78"/>
      <c r="M3854" s="79"/>
      <c r="N3854" s="79"/>
    </row>
    <row r="3855" spans="6:14" x14ac:dyDescent="0.25">
      <c r="F3855" s="76" t="s">
        <v>221</v>
      </c>
      <c r="G3855" s="78" t="s">
        <v>162</v>
      </c>
      <c r="H3855" s="78"/>
      <c r="I3855" s="78"/>
      <c r="J3855" s="76"/>
      <c r="K3855" s="76" t="s">
        <v>222</v>
      </c>
      <c r="L3855" s="78" t="s">
        <v>2169</v>
      </c>
      <c r="M3855" s="79"/>
      <c r="N3855" s="79"/>
    </row>
    <row r="3856" spans="6:14" x14ac:dyDescent="0.25">
      <c r="F3856" s="78"/>
      <c r="G3856" s="78"/>
      <c r="H3856" s="78"/>
      <c r="I3856" s="78"/>
      <c r="J3856" s="78"/>
      <c r="K3856" s="78"/>
      <c r="L3856" s="78"/>
      <c r="M3856" s="79"/>
      <c r="N3856" s="79"/>
    </row>
    <row r="3857" spans="6:14" x14ac:dyDescent="0.25">
      <c r="F3857" s="76" t="s">
        <v>209</v>
      </c>
      <c r="G3857" s="77">
        <v>9174121</v>
      </c>
      <c r="H3857" s="78"/>
      <c r="I3857" s="78"/>
      <c r="J3857" s="76"/>
      <c r="K3857" s="76" t="s">
        <v>123</v>
      </c>
      <c r="L3857" s="78" t="s">
        <v>2170</v>
      </c>
      <c r="M3857" s="79"/>
      <c r="N3857" s="79"/>
    </row>
    <row r="3858" spans="6:14" x14ac:dyDescent="0.25">
      <c r="F3858" s="76" t="s">
        <v>211</v>
      </c>
      <c r="G3858" s="78" t="s">
        <v>2171</v>
      </c>
      <c r="H3858" s="78"/>
      <c r="I3858" s="78"/>
      <c r="J3858" s="76"/>
      <c r="K3858" s="76" t="s">
        <v>213</v>
      </c>
      <c r="L3858" s="78" t="s">
        <v>2172</v>
      </c>
      <c r="M3858" s="79"/>
      <c r="N3858" s="79"/>
    </row>
    <row r="3859" spans="6:14" x14ac:dyDescent="0.25">
      <c r="F3859" s="76" t="s">
        <v>215</v>
      </c>
      <c r="G3859" s="78" t="s">
        <v>1196</v>
      </c>
      <c r="H3859" s="78" t="s">
        <v>1197</v>
      </c>
      <c r="I3859" s="80">
        <v>303287108</v>
      </c>
      <c r="J3859" s="76" t="s">
        <v>218</v>
      </c>
      <c r="K3859" s="78"/>
      <c r="L3859" s="78" t="s">
        <v>2173</v>
      </c>
      <c r="M3859" s="79"/>
      <c r="N3859" s="79"/>
    </row>
    <row r="3860" spans="6:14" x14ac:dyDescent="0.25">
      <c r="F3860" s="76"/>
      <c r="G3860" s="78"/>
      <c r="H3860" s="78"/>
      <c r="I3860" s="78"/>
      <c r="J3860" s="76"/>
      <c r="K3860" s="76" t="s">
        <v>220</v>
      </c>
      <c r="L3860" s="78"/>
      <c r="M3860" s="79"/>
      <c r="N3860" s="79"/>
    </row>
    <row r="3861" spans="6:14" x14ac:dyDescent="0.25">
      <c r="F3861" s="76" t="s">
        <v>221</v>
      </c>
      <c r="G3861" s="78" t="s">
        <v>162</v>
      </c>
      <c r="H3861" s="78"/>
      <c r="I3861" s="78"/>
      <c r="J3861" s="76"/>
      <c r="K3861" s="76" t="s">
        <v>222</v>
      </c>
      <c r="L3861" s="78" t="s">
        <v>2174</v>
      </c>
      <c r="M3861" s="79"/>
      <c r="N3861" s="79"/>
    </row>
    <row r="3862" spans="6:14" x14ac:dyDescent="0.25">
      <c r="F3862" s="78"/>
      <c r="G3862" s="78"/>
      <c r="H3862" s="78"/>
      <c r="I3862" s="78"/>
      <c r="J3862" s="78"/>
      <c r="K3862" s="78"/>
      <c r="L3862" s="78"/>
      <c r="M3862" s="79"/>
      <c r="N3862" s="79"/>
    </row>
    <row r="3863" spans="6:14" x14ac:dyDescent="0.25">
      <c r="F3863" s="76" t="s">
        <v>209</v>
      </c>
      <c r="G3863" s="77">
        <v>9174221</v>
      </c>
      <c r="H3863" s="78"/>
      <c r="I3863" s="78"/>
      <c r="J3863" s="76"/>
      <c r="K3863" s="76" t="s">
        <v>123</v>
      </c>
      <c r="L3863" s="78" t="s">
        <v>2175</v>
      </c>
      <c r="M3863" s="79"/>
      <c r="N3863" s="79"/>
    </row>
    <row r="3864" spans="6:14" x14ac:dyDescent="0.25">
      <c r="F3864" s="76" t="s">
        <v>211</v>
      </c>
      <c r="G3864" s="78" t="s">
        <v>2176</v>
      </c>
      <c r="H3864" s="78"/>
      <c r="I3864" s="78"/>
      <c r="J3864" s="76"/>
      <c r="K3864" s="76" t="s">
        <v>213</v>
      </c>
      <c r="L3864" s="78" t="s">
        <v>2177</v>
      </c>
      <c r="M3864" s="79"/>
      <c r="N3864" s="79"/>
    </row>
    <row r="3865" spans="6:14" x14ac:dyDescent="0.25">
      <c r="F3865" s="76" t="s">
        <v>215</v>
      </c>
      <c r="G3865" s="83" t="s">
        <v>2178</v>
      </c>
      <c r="H3865" s="78" t="s">
        <v>1197</v>
      </c>
      <c r="I3865" s="80">
        <v>300251086</v>
      </c>
      <c r="J3865" s="76" t="s">
        <v>218</v>
      </c>
      <c r="K3865" s="78"/>
      <c r="L3865" s="78" t="s">
        <v>2179</v>
      </c>
      <c r="M3865" s="79"/>
      <c r="N3865" s="79"/>
    </row>
    <row r="3866" spans="6:14" x14ac:dyDescent="0.25">
      <c r="F3866" s="76"/>
      <c r="G3866" s="83" t="s">
        <v>2180</v>
      </c>
      <c r="H3866" s="78"/>
      <c r="I3866" s="78"/>
      <c r="J3866" s="76"/>
      <c r="K3866" s="76" t="s">
        <v>220</v>
      </c>
      <c r="L3866" s="78"/>
      <c r="M3866" s="79"/>
      <c r="N3866" s="79"/>
    </row>
    <row r="3867" spans="6:14" x14ac:dyDescent="0.25">
      <c r="F3867" s="76" t="s">
        <v>221</v>
      </c>
      <c r="G3867" s="78" t="s">
        <v>162</v>
      </c>
      <c r="H3867" s="78"/>
      <c r="I3867" s="78"/>
      <c r="J3867" s="76"/>
      <c r="K3867" s="76" t="s">
        <v>222</v>
      </c>
      <c r="L3867" s="78" t="s">
        <v>2181</v>
      </c>
      <c r="M3867" s="79"/>
      <c r="N3867" s="79"/>
    </row>
    <row r="3868" spans="6:14" x14ac:dyDescent="0.25">
      <c r="F3868" s="78"/>
      <c r="G3868" s="78"/>
      <c r="H3868" s="78"/>
      <c r="I3868" s="78"/>
      <c r="J3868" s="78"/>
      <c r="K3868" s="78"/>
      <c r="L3868" s="78"/>
      <c r="M3868" s="79"/>
      <c r="N3868" s="79"/>
    </row>
    <row r="3869" spans="6:14" x14ac:dyDescent="0.25">
      <c r="F3869" s="76" t="s">
        <v>209</v>
      </c>
      <c r="G3869" s="77">
        <v>9174321</v>
      </c>
      <c r="H3869" s="78"/>
      <c r="I3869" s="78"/>
      <c r="J3869" s="76"/>
      <c r="K3869" s="76" t="s">
        <v>123</v>
      </c>
      <c r="L3869" s="78" t="s">
        <v>2182</v>
      </c>
      <c r="M3869" s="79"/>
      <c r="N3869" s="79"/>
    </row>
    <row r="3870" spans="6:14" x14ac:dyDescent="0.25">
      <c r="F3870" s="76" t="s">
        <v>211</v>
      </c>
      <c r="G3870" s="78" t="s">
        <v>2183</v>
      </c>
      <c r="H3870" s="78"/>
      <c r="I3870" s="78"/>
      <c r="J3870" s="76"/>
      <c r="K3870" s="76" t="s">
        <v>213</v>
      </c>
      <c r="L3870" s="78" t="s">
        <v>2184</v>
      </c>
      <c r="M3870" s="79"/>
      <c r="N3870" s="79"/>
    </row>
    <row r="3871" spans="6:14" x14ac:dyDescent="0.25">
      <c r="F3871" s="76" t="s">
        <v>215</v>
      </c>
      <c r="G3871" s="78" t="s">
        <v>2185</v>
      </c>
      <c r="H3871" s="78" t="s">
        <v>646</v>
      </c>
      <c r="I3871" s="80">
        <v>616071130</v>
      </c>
      <c r="J3871" s="76" t="s">
        <v>218</v>
      </c>
      <c r="K3871" s="78"/>
      <c r="L3871" s="78" t="s">
        <v>2186</v>
      </c>
      <c r="M3871" s="79"/>
      <c r="N3871" s="79"/>
    </row>
    <row r="3872" spans="6:14" x14ac:dyDescent="0.25">
      <c r="F3872" s="76"/>
      <c r="G3872" s="78"/>
      <c r="H3872" s="78"/>
      <c r="I3872" s="78"/>
      <c r="J3872" s="76"/>
      <c r="K3872" s="76" t="s">
        <v>220</v>
      </c>
      <c r="L3872" s="78"/>
      <c r="M3872" s="79"/>
      <c r="N3872" s="79"/>
    </row>
    <row r="3873" spans="6:14" x14ac:dyDescent="0.25">
      <c r="F3873" s="76" t="s">
        <v>221</v>
      </c>
      <c r="G3873" s="78" t="s">
        <v>162</v>
      </c>
      <c r="H3873" s="78"/>
      <c r="I3873" s="78"/>
      <c r="J3873" s="76"/>
      <c r="K3873" s="76" t="s">
        <v>222</v>
      </c>
      <c r="L3873" s="78" t="s">
        <v>2187</v>
      </c>
      <c r="M3873" s="79"/>
      <c r="N3873" s="79"/>
    </row>
    <row r="3874" spans="6:14" x14ac:dyDescent="0.25">
      <c r="F3874" s="78"/>
      <c r="G3874" s="78"/>
      <c r="H3874" s="78"/>
      <c r="I3874" s="78"/>
      <c r="J3874" s="78"/>
      <c r="K3874" s="78"/>
      <c r="L3874" s="78"/>
      <c r="M3874" s="79"/>
      <c r="N3874" s="79"/>
    </row>
    <row r="3875" spans="6:14" x14ac:dyDescent="0.25">
      <c r="F3875" s="76" t="s">
        <v>209</v>
      </c>
      <c r="G3875" s="77">
        <v>9174421</v>
      </c>
      <c r="H3875" s="78"/>
      <c r="I3875" s="78"/>
      <c r="J3875" s="76"/>
      <c r="K3875" s="76" t="s">
        <v>123</v>
      </c>
      <c r="L3875" s="78" t="s">
        <v>2188</v>
      </c>
      <c r="M3875" s="79"/>
      <c r="N3875" s="79"/>
    </row>
    <row r="3876" spans="6:14" x14ac:dyDescent="0.25">
      <c r="F3876" s="76" t="s">
        <v>211</v>
      </c>
      <c r="G3876" s="78" t="s">
        <v>2189</v>
      </c>
      <c r="H3876" s="78"/>
      <c r="I3876" s="78"/>
      <c r="J3876" s="76"/>
      <c r="K3876" s="76" t="s">
        <v>213</v>
      </c>
      <c r="L3876" s="78" t="s">
        <v>2190</v>
      </c>
      <c r="M3876" s="79"/>
      <c r="N3876" s="79"/>
    </row>
    <row r="3877" spans="6:14" x14ac:dyDescent="0.25">
      <c r="F3877" s="76" t="s">
        <v>215</v>
      </c>
      <c r="G3877" s="78" t="s">
        <v>2191</v>
      </c>
      <c r="H3877" s="78" t="s">
        <v>1220</v>
      </c>
      <c r="I3877" s="78" t="s">
        <v>2192</v>
      </c>
      <c r="J3877" s="76" t="s">
        <v>218</v>
      </c>
      <c r="K3877" s="78"/>
      <c r="L3877" s="78" t="s">
        <v>2193</v>
      </c>
      <c r="M3877" s="79"/>
      <c r="N3877" s="79"/>
    </row>
    <row r="3878" spans="6:14" x14ac:dyDescent="0.25">
      <c r="F3878" s="76"/>
      <c r="G3878" s="78"/>
      <c r="H3878" s="78"/>
      <c r="I3878" s="78"/>
      <c r="J3878" s="76"/>
      <c r="K3878" s="76" t="s">
        <v>220</v>
      </c>
      <c r="L3878" s="78"/>
      <c r="M3878" s="79"/>
      <c r="N3878" s="79"/>
    </row>
    <row r="3879" spans="6:14" x14ac:dyDescent="0.25">
      <c r="F3879" s="76" t="s">
        <v>221</v>
      </c>
      <c r="G3879" s="78" t="s">
        <v>162</v>
      </c>
      <c r="H3879" s="78"/>
      <c r="I3879" s="78"/>
      <c r="J3879" s="76"/>
      <c r="K3879" s="76" t="s">
        <v>222</v>
      </c>
      <c r="L3879" s="78" t="s">
        <v>2194</v>
      </c>
      <c r="M3879" s="79"/>
      <c r="N3879" s="79"/>
    </row>
    <row r="3880" spans="6:14" x14ac:dyDescent="0.25">
      <c r="F3880" s="78"/>
      <c r="G3880" s="78"/>
      <c r="H3880" s="78"/>
      <c r="I3880" s="78"/>
      <c r="J3880" s="78"/>
      <c r="K3880" s="78"/>
      <c r="L3880" s="78"/>
      <c r="M3880" s="79"/>
      <c r="N3880" s="79"/>
    </row>
    <row r="3881" spans="6:14" x14ac:dyDescent="0.25">
      <c r="F3881" s="76" t="s">
        <v>209</v>
      </c>
      <c r="G3881" s="77">
        <v>9174521</v>
      </c>
      <c r="H3881" s="78"/>
      <c r="I3881" s="78"/>
      <c r="J3881" s="76"/>
      <c r="K3881" s="76" t="s">
        <v>123</v>
      </c>
      <c r="L3881" s="78" t="s">
        <v>2195</v>
      </c>
      <c r="M3881" s="79"/>
      <c r="N3881" s="79"/>
    </row>
    <row r="3882" spans="6:14" x14ac:dyDescent="0.25">
      <c r="F3882" s="76" t="s">
        <v>211</v>
      </c>
      <c r="G3882" s="78" t="s">
        <v>2196</v>
      </c>
      <c r="H3882" s="78"/>
      <c r="I3882" s="78"/>
      <c r="J3882" s="76"/>
      <c r="K3882" s="76" t="s">
        <v>213</v>
      </c>
      <c r="L3882" s="78" t="s">
        <v>2197</v>
      </c>
      <c r="M3882" s="79"/>
      <c r="N3882" s="79"/>
    </row>
    <row r="3883" spans="6:14" x14ac:dyDescent="0.25">
      <c r="F3883" s="76" t="s">
        <v>215</v>
      </c>
      <c r="G3883" s="78" t="s">
        <v>2198</v>
      </c>
      <c r="H3883" s="78" t="s">
        <v>2199</v>
      </c>
      <c r="I3883" s="78" t="s">
        <v>2200</v>
      </c>
      <c r="J3883" s="76" t="s">
        <v>218</v>
      </c>
      <c r="K3883" s="78"/>
      <c r="L3883" s="78" t="s">
        <v>2201</v>
      </c>
      <c r="M3883" s="79"/>
      <c r="N3883" s="79"/>
    </row>
    <row r="3884" spans="6:14" x14ac:dyDescent="0.25">
      <c r="F3884" s="76"/>
      <c r="G3884" s="78"/>
      <c r="H3884" s="78"/>
      <c r="I3884" s="78"/>
      <c r="J3884" s="76"/>
      <c r="K3884" s="76" t="s">
        <v>220</v>
      </c>
      <c r="L3884" s="78"/>
      <c r="M3884" s="79"/>
      <c r="N3884" s="79"/>
    </row>
    <row r="3885" spans="6:14" x14ac:dyDescent="0.25">
      <c r="F3885" s="76" t="s">
        <v>221</v>
      </c>
      <c r="G3885" s="78" t="s">
        <v>162</v>
      </c>
      <c r="H3885" s="78"/>
      <c r="I3885" s="78"/>
      <c r="J3885" s="76"/>
      <c r="K3885" s="76" t="s">
        <v>222</v>
      </c>
      <c r="L3885" s="78" t="s">
        <v>162</v>
      </c>
      <c r="M3885" s="79"/>
      <c r="N3885" s="79"/>
    </row>
    <row r="3886" spans="6:14" x14ac:dyDescent="0.25">
      <c r="F3886" s="78"/>
      <c r="G3886" s="78"/>
      <c r="H3886" s="78"/>
      <c r="I3886" s="78"/>
      <c r="J3886" s="78"/>
      <c r="K3886" s="78"/>
      <c r="L3886" s="78"/>
      <c r="M3886" s="79"/>
      <c r="N3886" s="79"/>
    </row>
    <row r="3887" spans="6:14" x14ac:dyDescent="0.25">
      <c r="F3887" s="76" t="s">
        <v>209</v>
      </c>
      <c r="G3887" s="77">
        <v>9174621</v>
      </c>
      <c r="H3887" s="78"/>
      <c r="I3887" s="78"/>
      <c r="J3887" s="76"/>
      <c r="K3887" s="76" t="s">
        <v>123</v>
      </c>
      <c r="L3887" s="78" t="s">
        <v>2202</v>
      </c>
      <c r="M3887" s="79"/>
      <c r="N3887" s="79"/>
    </row>
    <row r="3888" spans="6:14" x14ac:dyDescent="0.25">
      <c r="F3888" s="76" t="s">
        <v>211</v>
      </c>
      <c r="G3888" s="78" t="s">
        <v>590</v>
      </c>
      <c r="H3888" s="78"/>
      <c r="I3888" s="78"/>
      <c r="J3888" s="76"/>
      <c r="K3888" s="76" t="s">
        <v>213</v>
      </c>
      <c r="L3888" s="78" t="s">
        <v>2203</v>
      </c>
      <c r="M3888" s="79"/>
      <c r="N3888" s="79"/>
    </row>
    <row r="3889" spans="6:14" x14ac:dyDescent="0.25">
      <c r="F3889" s="76" t="s">
        <v>215</v>
      </c>
      <c r="G3889" s="78" t="s">
        <v>2204</v>
      </c>
      <c r="H3889" s="78" t="s">
        <v>763</v>
      </c>
      <c r="I3889" s="78" t="s">
        <v>2205</v>
      </c>
      <c r="J3889" s="76" t="s">
        <v>218</v>
      </c>
      <c r="K3889" s="78"/>
      <c r="L3889" s="78" t="s">
        <v>363</v>
      </c>
      <c r="M3889" s="79"/>
      <c r="N3889" s="79"/>
    </row>
    <row r="3890" spans="6:14" x14ac:dyDescent="0.25">
      <c r="F3890" s="76"/>
      <c r="G3890" s="78"/>
      <c r="H3890" s="78"/>
      <c r="I3890" s="78"/>
      <c r="J3890" s="76"/>
      <c r="K3890" s="76" t="s">
        <v>220</v>
      </c>
      <c r="L3890" s="78"/>
      <c r="M3890" s="79"/>
      <c r="N3890" s="79"/>
    </row>
    <row r="3891" spans="6:14" x14ac:dyDescent="0.25">
      <c r="F3891" s="76" t="s">
        <v>221</v>
      </c>
      <c r="G3891" s="78" t="s">
        <v>162</v>
      </c>
      <c r="H3891" s="78"/>
      <c r="I3891" s="78"/>
      <c r="J3891" s="76"/>
      <c r="K3891" s="76" t="s">
        <v>222</v>
      </c>
      <c r="L3891" s="78" t="s">
        <v>162</v>
      </c>
      <c r="M3891" s="79"/>
      <c r="N3891" s="79"/>
    </row>
    <row r="3892" spans="6:14" x14ac:dyDescent="0.25">
      <c r="F3892" s="78"/>
      <c r="G3892" s="78"/>
      <c r="H3892" s="78"/>
      <c r="I3892" s="78"/>
      <c r="J3892" s="78"/>
      <c r="K3892" s="78"/>
      <c r="L3892" s="78"/>
      <c r="M3892" s="79"/>
      <c r="N3892" s="79"/>
    </row>
    <row r="3893" spans="6:14" x14ac:dyDescent="0.25">
      <c r="F3893" s="78"/>
      <c r="G3893" s="78"/>
      <c r="H3893" s="78"/>
      <c r="I3893" s="78"/>
      <c r="J3893" s="81" t="s">
        <v>262</v>
      </c>
      <c r="K3893" s="82">
        <v>79</v>
      </c>
      <c r="L3893" s="81" t="s">
        <v>263</v>
      </c>
      <c r="M3893" s="79"/>
      <c r="N3893" s="79"/>
    </row>
    <row r="3894" spans="6:14" x14ac:dyDescent="0.25">
      <c r="F3894" s="78"/>
      <c r="G3894" s="78"/>
      <c r="H3894" s="78"/>
      <c r="I3894" s="78"/>
      <c r="J3894" s="78"/>
      <c r="K3894" s="78"/>
      <c r="L3894" s="78"/>
      <c r="M3894" s="79"/>
      <c r="N3894" s="79"/>
    </row>
    <row r="3895" spans="6:14" x14ac:dyDescent="0.25">
      <c r="F3895" s="76"/>
      <c r="G3895" s="76"/>
      <c r="H3895" s="76"/>
      <c r="I3895" s="78"/>
      <c r="J3895" s="78"/>
      <c r="K3895" s="78"/>
      <c r="L3895" s="78"/>
      <c r="M3895" s="79"/>
      <c r="N3895" s="79"/>
    </row>
    <row r="3896" spans="6:14" x14ac:dyDescent="0.25">
      <c r="F3896" s="78" t="s">
        <v>264</v>
      </c>
      <c r="G3896" s="78"/>
      <c r="H3896" s="78"/>
      <c r="I3896" s="78"/>
      <c r="J3896" s="78"/>
      <c r="K3896" s="78"/>
      <c r="L3896" s="78"/>
      <c r="M3896" s="79"/>
      <c r="N3896" s="79"/>
    </row>
    <row r="3897" spans="6:14" x14ac:dyDescent="0.25">
      <c r="F3897" s="78" t="s">
        <v>265</v>
      </c>
      <c r="G3897" s="78"/>
      <c r="H3897" s="78"/>
      <c r="I3897" s="78"/>
      <c r="J3897" s="78"/>
      <c r="K3897" s="78"/>
      <c r="L3897" s="78"/>
      <c r="M3897" s="79"/>
      <c r="N3897" s="79"/>
    </row>
    <row r="3898" spans="6:14" x14ac:dyDescent="0.25">
      <c r="F3898" s="78"/>
      <c r="G3898" s="78"/>
      <c r="H3898" s="78"/>
      <c r="I3898" s="78"/>
      <c r="J3898" s="78"/>
      <c r="K3898" s="78"/>
      <c r="L3898" s="78"/>
      <c r="M3898" s="79"/>
      <c r="N3898" s="79"/>
    </row>
    <row r="3899" spans="6:14" x14ac:dyDescent="0.25">
      <c r="F3899" s="76" t="s">
        <v>209</v>
      </c>
      <c r="G3899" s="77">
        <v>9174721</v>
      </c>
      <c r="H3899" s="78"/>
      <c r="I3899" s="78"/>
      <c r="J3899" s="76"/>
      <c r="K3899" s="76" t="s">
        <v>123</v>
      </c>
      <c r="L3899" s="78" t="s">
        <v>2206</v>
      </c>
      <c r="M3899" s="79"/>
      <c r="N3899" s="79"/>
    </row>
    <row r="3900" spans="6:14" x14ac:dyDescent="0.25">
      <c r="F3900" s="76" t="s">
        <v>211</v>
      </c>
      <c r="G3900" s="78" t="s">
        <v>257</v>
      </c>
      <c r="H3900" s="78"/>
      <c r="I3900" s="78"/>
      <c r="J3900" s="76"/>
      <c r="K3900" s="76" t="s">
        <v>213</v>
      </c>
      <c r="L3900" s="78" t="s">
        <v>2207</v>
      </c>
      <c r="M3900" s="79"/>
      <c r="N3900" s="79"/>
    </row>
    <row r="3901" spans="6:14" x14ac:dyDescent="0.25">
      <c r="F3901" s="76" t="s">
        <v>215</v>
      </c>
      <c r="G3901" s="78" t="s">
        <v>2208</v>
      </c>
      <c r="H3901" s="78" t="s">
        <v>722</v>
      </c>
      <c r="I3901" s="80">
        <v>950375674</v>
      </c>
      <c r="J3901" s="76" t="s">
        <v>218</v>
      </c>
      <c r="K3901" s="78"/>
      <c r="L3901" s="78" t="s">
        <v>2209</v>
      </c>
      <c r="M3901" s="79"/>
      <c r="N3901" s="79"/>
    </row>
    <row r="3902" spans="6:14" x14ac:dyDescent="0.25">
      <c r="F3902" s="76"/>
      <c r="G3902" s="78"/>
      <c r="H3902" s="78"/>
      <c r="I3902" s="78"/>
      <c r="J3902" s="76"/>
      <c r="K3902" s="76" t="s">
        <v>220</v>
      </c>
      <c r="L3902" s="78"/>
      <c r="M3902" s="79"/>
      <c r="N3902" s="79"/>
    </row>
    <row r="3903" spans="6:14" x14ac:dyDescent="0.25">
      <c r="F3903" s="76" t="s">
        <v>221</v>
      </c>
      <c r="G3903" s="78" t="s">
        <v>162</v>
      </c>
      <c r="H3903" s="78"/>
      <c r="I3903" s="78"/>
      <c r="J3903" s="76"/>
      <c r="K3903" s="76" t="s">
        <v>222</v>
      </c>
      <c r="L3903" s="78" t="s">
        <v>2210</v>
      </c>
      <c r="M3903" s="79"/>
      <c r="N3903" s="79"/>
    </row>
    <row r="3904" spans="6:14" x14ac:dyDescent="0.25">
      <c r="F3904" s="78"/>
      <c r="G3904" s="78"/>
      <c r="H3904" s="78"/>
      <c r="I3904" s="78"/>
      <c r="J3904" s="78"/>
      <c r="K3904" s="78"/>
      <c r="L3904" s="78"/>
      <c r="M3904" s="79"/>
      <c r="N3904" s="79"/>
    </row>
    <row r="3905" spans="6:14" x14ac:dyDescent="0.25">
      <c r="F3905" s="76" t="s">
        <v>209</v>
      </c>
      <c r="G3905" s="77">
        <v>9175021</v>
      </c>
      <c r="H3905" s="78"/>
      <c r="I3905" s="78"/>
      <c r="J3905" s="76"/>
      <c r="K3905" s="76" t="s">
        <v>123</v>
      </c>
      <c r="L3905" s="83" t="s">
        <v>2211</v>
      </c>
      <c r="M3905" s="79"/>
      <c r="N3905" s="79"/>
    </row>
    <row r="3906" spans="6:14" x14ac:dyDescent="0.25">
      <c r="F3906" s="78"/>
      <c r="G3906" s="78"/>
      <c r="H3906" s="78"/>
      <c r="I3906" s="78"/>
      <c r="J3906" s="78"/>
      <c r="K3906" s="78"/>
      <c r="L3906" s="83" t="s">
        <v>2212</v>
      </c>
      <c r="M3906" s="79"/>
      <c r="N3906" s="79"/>
    </row>
    <row r="3907" spans="6:14" x14ac:dyDescent="0.25">
      <c r="F3907" s="76" t="s">
        <v>211</v>
      </c>
      <c r="G3907" s="78" t="s">
        <v>636</v>
      </c>
      <c r="H3907" s="78"/>
      <c r="I3907" s="78"/>
      <c r="J3907" s="76"/>
      <c r="K3907" s="76" t="s">
        <v>213</v>
      </c>
      <c r="L3907" s="78" t="s">
        <v>637</v>
      </c>
      <c r="M3907" s="79"/>
      <c r="N3907" s="79"/>
    </row>
    <row r="3908" spans="6:14" x14ac:dyDescent="0.25">
      <c r="F3908" s="76" t="s">
        <v>215</v>
      </c>
      <c r="G3908" s="78" t="s">
        <v>638</v>
      </c>
      <c r="H3908" s="78" t="s">
        <v>639</v>
      </c>
      <c r="I3908" s="80">
        <v>891346245</v>
      </c>
      <c r="J3908" s="76" t="s">
        <v>218</v>
      </c>
      <c r="K3908" s="78"/>
      <c r="L3908" s="78" t="s">
        <v>640</v>
      </c>
      <c r="M3908" s="79"/>
      <c r="N3908" s="79"/>
    </row>
    <row r="3909" spans="6:14" x14ac:dyDescent="0.25">
      <c r="F3909" s="76"/>
      <c r="G3909" s="78"/>
      <c r="H3909" s="78"/>
      <c r="I3909" s="78"/>
      <c r="J3909" s="76"/>
      <c r="K3909" s="76" t="s">
        <v>220</v>
      </c>
      <c r="L3909" s="78"/>
      <c r="M3909" s="79"/>
      <c r="N3909" s="79"/>
    </row>
    <row r="3910" spans="6:14" x14ac:dyDescent="0.25">
      <c r="F3910" s="76" t="s">
        <v>221</v>
      </c>
      <c r="G3910" s="78" t="s">
        <v>162</v>
      </c>
      <c r="H3910" s="78"/>
      <c r="I3910" s="78"/>
      <c r="J3910" s="76"/>
      <c r="K3910" s="76" t="s">
        <v>222</v>
      </c>
      <c r="L3910" s="78" t="s">
        <v>651</v>
      </c>
      <c r="M3910" s="79"/>
      <c r="N3910" s="79"/>
    </row>
    <row r="3911" spans="6:14" x14ac:dyDescent="0.25">
      <c r="F3911" s="78"/>
      <c r="G3911" s="78"/>
      <c r="H3911" s="78"/>
      <c r="I3911" s="78"/>
      <c r="J3911" s="78"/>
      <c r="K3911" s="78"/>
      <c r="L3911" s="78"/>
      <c r="M3911" s="79"/>
      <c r="N3911" s="79"/>
    </row>
    <row r="3912" spans="6:14" x14ac:dyDescent="0.25">
      <c r="F3912" s="76" t="s">
        <v>209</v>
      </c>
      <c r="G3912" s="77">
        <v>9179221</v>
      </c>
      <c r="H3912" s="78"/>
      <c r="I3912" s="78"/>
      <c r="J3912" s="76"/>
      <c r="K3912" s="76" t="s">
        <v>123</v>
      </c>
      <c r="L3912" s="78" t="s">
        <v>2213</v>
      </c>
      <c r="M3912" s="79"/>
      <c r="N3912" s="79"/>
    </row>
    <row r="3913" spans="6:14" x14ac:dyDescent="0.25">
      <c r="F3913" s="76" t="s">
        <v>211</v>
      </c>
      <c r="G3913" s="78" t="s">
        <v>2214</v>
      </c>
      <c r="H3913" s="78"/>
      <c r="I3913" s="78"/>
      <c r="J3913" s="76"/>
      <c r="K3913" s="76" t="s">
        <v>213</v>
      </c>
      <c r="L3913" s="78" t="s">
        <v>637</v>
      </c>
      <c r="M3913" s="79"/>
      <c r="N3913" s="79"/>
    </row>
    <row r="3914" spans="6:14" x14ac:dyDescent="0.25">
      <c r="F3914" s="76" t="s">
        <v>215</v>
      </c>
      <c r="G3914" s="78" t="s">
        <v>638</v>
      </c>
      <c r="H3914" s="78" t="s">
        <v>639</v>
      </c>
      <c r="I3914" s="80">
        <v>891346245</v>
      </c>
      <c r="J3914" s="76" t="s">
        <v>218</v>
      </c>
      <c r="K3914" s="78"/>
      <c r="L3914" s="78" t="s">
        <v>363</v>
      </c>
      <c r="M3914" s="79"/>
      <c r="N3914" s="79"/>
    </row>
    <row r="3915" spans="6:14" x14ac:dyDescent="0.25">
      <c r="F3915" s="76"/>
      <c r="G3915" s="78"/>
      <c r="H3915" s="78"/>
      <c r="I3915" s="78"/>
      <c r="J3915" s="76"/>
      <c r="K3915" s="76" t="s">
        <v>220</v>
      </c>
      <c r="L3915" s="78"/>
      <c r="M3915" s="79"/>
      <c r="N3915" s="79"/>
    </row>
    <row r="3916" spans="6:14" x14ac:dyDescent="0.25">
      <c r="F3916" s="76" t="s">
        <v>221</v>
      </c>
      <c r="G3916" s="78" t="s">
        <v>162</v>
      </c>
      <c r="H3916" s="78"/>
      <c r="I3916" s="78"/>
      <c r="J3916" s="76"/>
      <c r="K3916" s="76" t="s">
        <v>222</v>
      </c>
      <c r="L3916" s="78" t="s">
        <v>162</v>
      </c>
      <c r="M3916" s="79"/>
      <c r="N3916" s="79"/>
    </row>
    <row r="3917" spans="6:14" x14ac:dyDescent="0.25">
      <c r="F3917" s="78"/>
      <c r="G3917" s="78"/>
      <c r="H3917" s="78"/>
      <c r="I3917" s="78"/>
      <c r="J3917" s="78"/>
      <c r="K3917" s="78"/>
      <c r="L3917" s="78"/>
      <c r="M3917" s="79"/>
      <c r="N3917" s="79"/>
    </row>
    <row r="3918" spans="6:14" x14ac:dyDescent="0.25">
      <c r="F3918" s="76" t="s">
        <v>209</v>
      </c>
      <c r="G3918" s="77">
        <v>9179321</v>
      </c>
      <c r="H3918" s="78"/>
      <c r="I3918" s="78"/>
      <c r="J3918" s="76"/>
      <c r="K3918" s="76" t="s">
        <v>123</v>
      </c>
      <c r="L3918" s="78" t="s">
        <v>2215</v>
      </c>
      <c r="M3918" s="79"/>
      <c r="N3918" s="79"/>
    </row>
    <row r="3919" spans="6:14" x14ac:dyDescent="0.25">
      <c r="F3919" s="76" t="s">
        <v>211</v>
      </c>
      <c r="G3919" s="78" t="s">
        <v>2216</v>
      </c>
      <c r="H3919" s="78"/>
      <c r="I3919" s="78"/>
      <c r="J3919" s="76"/>
      <c r="K3919" s="76" t="s">
        <v>213</v>
      </c>
      <c r="L3919" s="78" t="s">
        <v>637</v>
      </c>
      <c r="M3919" s="79"/>
      <c r="N3919" s="79"/>
    </row>
    <row r="3920" spans="6:14" x14ac:dyDescent="0.25">
      <c r="F3920" s="76" t="s">
        <v>215</v>
      </c>
      <c r="G3920" s="78" t="s">
        <v>638</v>
      </c>
      <c r="H3920" s="78" t="s">
        <v>639</v>
      </c>
      <c r="I3920" s="80">
        <v>891346245</v>
      </c>
      <c r="J3920" s="76" t="s">
        <v>218</v>
      </c>
      <c r="K3920" s="78"/>
      <c r="L3920" s="78" t="s">
        <v>363</v>
      </c>
      <c r="M3920" s="79"/>
      <c r="N3920" s="79"/>
    </row>
    <row r="3921" spans="6:14" x14ac:dyDescent="0.25">
      <c r="F3921" s="76"/>
      <c r="G3921" s="78"/>
      <c r="H3921" s="78"/>
      <c r="I3921" s="78"/>
      <c r="J3921" s="76"/>
      <c r="K3921" s="76" t="s">
        <v>220</v>
      </c>
      <c r="L3921" s="78"/>
      <c r="M3921" s="79"/>
      <c r="N3921" s="79"/>
    </row>
    <row r="3922" spans="6:14" x14ac:dyDescent="0.25">
      <c r="F3922" s="76" t="s">
        <v>221</v>
      </c>
      <c r="G3922" s="78" t="s">
        <v>162</v>
      </c>
      <c r="H3922" s="78"/>
      <c r="I3922" s="78"/>
      <c r="J3922" s="76"/>
      <c r="K3922" s="76" t="s">
        <v>222</v>
      </c>
      <c r="L3922" s="78" t="s">
        <v>162</v>
      </c>
      <c r="M3922" s="79"/>
      <c r="N3922" s="79"/>
    </row>
    <row r="3923" spans="6:14" x14ac:dyDescent="0.25">
      <c r="F3923" s="78"/>
      <c r="G3923" s="78"/>
      <c r="H3923" s="78"/>
      <c r="I3923" s="78"/>
      <c r="J3923" s="78"/>
      <c r="K3923" s="78"/>
      <c r="L3923" s="78"/>
      <c r="M3923" s="79"/>
      <c r="N3923" s="79"/>
    </row>
    <row r="3924" spans="6:14" x14ac:dyDescent="0.25">
      <c r="F3924" s="76" t="s">
        <v>209</v>
      </c>
      <c r="G3924" s="77">
        <v>9179421</v>
      </c>
      <c r="H3924" s="78"/>
      <c r="I3924" s="78"/>
      <c r="J3924" s="76"/>
      <c r="K3924" s="76" t="s">
        <v>123</v>
      </c>
      <c r="L3924" s="78" t="s">
        <v>2217</v>
      </c>
      <c r="M3924" s="79"/>
      <c r="N3924" s="79"/>
    </row>
    <row r="3925" spans="6:14" x14ac:dyDescent="0.25">
      <c r="F3925" s="76" t="s">
        <v>211</v>
      </c>
      <c r="G3925" s="78" t="s">
        <v>2218</v>
      </c>
      <c r="H3925" s="78"/>
      <c r="I3925" s="78"/>
      <c r="J3925" s="76"/>
      <c r="K3925" s="76" t="s">
        <v>213</v>
      </c>
      <c r="L3925" s="78" t="s">
        <v>637</v>
      </c>
      <c r="M3925" s="79"/>
      <c r="N3925" s="79"/>
    </row>
    <row r="3926" spans="6:14" x14ac:dyDescent="0.25">
      <c r="F3926" s="76" t="s">
        <v>215</v>
      </c>
      <c r="G3926" s="78" t="s">
        <v>638</v>
      </c>
      <c r="H3926" s="78" t="s">
        <v>639</v>
      </c>
      <c r="I3926" s="80">
        <v>891346245</v>
      </c>
      <c r="J3926" s="76" t="s">
        <v>218</v>
      </c>
      <c r="K3926" s="78"/>
      <c r="L3926" s="78" t="s">
        <v>363</v>
      </c>
      <c r="M3926" s="79"/>
      <c r="N3926" s="79"/>
    </row>
    <row r="3927" spans="6:14" x14ac:dyDescent="0.25">
      <c r="F3927" s="76"/>
      <c r="G3927" s="78"/>
      <c r="H3927" s="78"/>
      <c r="I3927" s="78"/>
      <c r="J3927" s="76"/>
      <c r="K3927" s="76" t="s">
        <v>220</v>
      </c>
      <c r="L3927" s="78"/>
      <c r="M3927" s="79"/>
      <c r="N3927" s="79"/>
    </row>
    <row r="3928" spans="6:14" x14ac:dyDescent="0.25">
      <c r="F3928" s="76" t="s">
        <v>221</v>
      </c>
      <c r="G3928" s="78" t="s">
        <v>162</v>
      </c>
      <c r="H3928" s="78"/>
      <c r="I3928" s="78"/>
      <c r="J3928" s="76"/>
      <c r="K3928" s="76" t="s">
        <v>222</v>
      </c>
      <c r="L3928" s="78" t="s">
        <v>162</v>
      </c>
      <c r="M3928" s="79"/>
      <c r="N3928" s="79"/>
    </row>
    <row r="3929" spans="6:14" x14ac:dyDescent="0.25">
      <c r="F3929" s="78"/>
      <c r="G3929" s="78"/>
      <c r="H3929" s="78"/>
      <c r="I3929" s="78"/>
      <c r="J3929" s="78"/>
      <c r="K3929" s="78"/>
      <c r="L3929" s="78"/>
      <c r="M3929" s="79"/>
      <c r="N3929" s="79"/>
    </row>
    <row r="3930" spans="6:14" x14ac:dyDescent="0.25">
      <c r="F3930" s="76" t="s">
        <v>209</v>
      </c>
      <c r="G3930" s="77">
        <v>9179521</v>
      </c>
      <c r="H3930" s="78"/>
      <c r="I3930" s="78"/>
      <c r="J3930" s="76"/>
      <c r="K3930" s="76" t="s">
        <v>123</v>
      </c>
      <c r="L3930" s="78" t="s">
        <v>2219</v>
      </c>
      <c r="M3930" s="79"/>
      <c r="N3930" s="79"/>
    </row>
    <row r="3931" spans="6:14" x14ac:dyDescent="0.25">
      <c r="F3931" s="76" t="s">
        <v>211</v>
      </c>
      <c r="G3931" s="78" t="s">
        <v>2220</v>
      </c>
      <c r="H3931" s="78"/>
      <c r="I3931" s="78"/>
      <c r="J3931" s="76"/>
      <c r="K3931" s="76" t="s">
        <v>213</v>
      </c>
      <c r="L3931" s="78" t="s">
        <v>637</v>
      </c>
      <c r="M3931" s="79"/>
      <c r="N3931" s="79"/>
    </row>
    <row r="3932" spans="6:14" x14ac:dyDescent="0.25">
      <c r="F3932" s="76" t="s">
        <v>215</v>
      </c>
      <c r="G3932" s="78" t="s">
        <v>638</v>
      </c>
      <c r="H3932" s="78" t="s">
        <v>639</v>
      </c>
      <c r="I3932" s="80">
        <v>891346245</v>
      </c>
      <c r="J3932" s="76" t="s">
        <v>218</v>
      </c>
      <c r="K3932" s="78"/>
      <c r="L3932" s="78" t="s">
        <v>363</v>
      </c>
      <c r="M3932" s="79"/>
      <c r="N3932" s="79"/>
    </row>
    <row r="3933" spans="6:14" x14ac:dyDescent="0.25">
      <c r="F3933" s="76"/>
      <c r="G3933" s="78"/>
      <c r="H3933" s="78"/>
      <c r="I3933" s="78"/>
      <c r="J3933" s="76"/>
      <c r="K3933" s="76" t="s">
        <v>220</v>
      </c>
      <c r="L3933" s="78"/>
      <c r="M3933" s="79"/>
      <c r="N3933" s="79"/>
    </row>
    <row r="3934" spans="6:14" x14ac:dyDescent="0.25">
      <c r="F3934" s="76" t="s">
        <v>221</v>
      </c>
      <c r="G3934" s="78" t="s">
        <v>162</v>
      </c>
      <c r="H3934" s="78"/>
      <c r="I3934" s="78"/>
      <c r="J3934" s="76"/>
      <c r="K3934" s="76" t="s">
        <v>222</v>
      </c>
      <c r="L3934" s="78" t="s">
        <v>162</v>
      </c>
      <c r="M3934" s="79"/>
      <c r="N3934" s="79"/>
    </row>
    <row r="3935" spans="6:14" x14ac:dyDescent="0.25">
      <c r="F3935" s="78"/>
      <c r="G3935" s="78"/>
      <c r="H3935" s="78"/>
      <c r="I3935" s="78"/>
      <c r="J3935" s="78"/>
      <c r="K3935" s="78"/>
      <c r="L3935" s="78"/>
      <c r="M3935" s="79"/>
      <c r="N3935" s="79"/>
    </row>
    <row r="3936" spans="6:14" x14ac:dyDescent="0.25">
      <c r="F3936" s="76" t="s">
        <v>209</v>
      </c>
      <c r="G3936" s="77">
        <v>9179921</v>
      </c>
      <c r="H3936" s="78"/>
      <c r="I3936" s="78"/>
      <c r="J3936" s="76"/>
      <c r="K3936" s="76" t="s">
        <v>123</v>
      </c>
      <c r="L3936" s="78" t="s">
        <v>2221</v>
      </c>
      <c r="M3936" s="79"/>
      <c r="N3936" s="79"/>
    </row>
    <row r="3937" spans="6:14" x14ac:dyDescent="0.25">
      <c r="F3937" s="76" t="s">
        <v>211</v>
      </c>
      <c r="G3937" s="78" t="s">
        <v>1850</v>
      </c>
      <c r="H3937" s="78"/>
      <c r="I3937" s="78"/>
      <c r="J3937" s="76"/>
      <c r="K3937" s="76" t="s">
        <v>213</v>
      </c>
      <c r="L3937" s="78" t="s">
        <v>637</v>
      </c>
      <c r="M3937" s="79"/>
      <c r="N3937" s="79"/>
    </row>
    <row r="3938" spans="6:14" x14ac:dyDescent="0.25">
      <c r="F3938" s="76" t="s">
        <v>215</v>
      </c>
      <c r="G3938" s="78" t="s">
        <v>638</v>
      </c>
      <c r="H3938" s="78" t="s">
        <v>639</v>
      </c>
      <c r="I3938" s="80">
        <v>891346245</v>
      </c>
      <c r="J3938" s="76" t="s">
        <v>218</v>
      </c>
      <c r="K3938" s="78"/>
      <c r="L3938" s="78" t="s">
        <v>363</v>
      </c>
      <c r="M3938" s="79"/>
      <c r="N3938" s="79"/>
    </row>
    <row r="3939" spans="6:14" x14ac:dyDescent="0.25">
      <c r="F3939" s="76"/>
      <c r="G3939" s="78"/>
      <c r="H3939" s="78"/>
      <c r="I3939" s="78"/>
      <c r="J3939" s="76"/>
      <c r="K3939" s="76" t="s">
        <v>220</v>
      </c>
      <c r="L3939" s="78"/>
      <c r="M3939" s="79"/>
      <c r="N3939" s="79"/>
    </row>
    <row r="3940" spans="6:14" x14ac:dyDescent="0.25">
      <c r="F3940" s="76" t="s">
        <v>221</v>
      </c>
      <c r="G3940" s="78" t="s">
        <v>162</v>
      </c>
      <c r="H3940" s="78"/>
      <c r="I3940" s="78"/>
      <c r="J3940" s="76"/>
      <c r="K3940" s="76" t="s">
        <v>222</v>
      </c>
      <c r="L3940" s="78" t="s">
        <v>162</v>
      </c>
      <c r="M3940" s="79"/>
      <c r="N3940" s="79"/>
    </row>
    <row r="3941" spans="6:14" x14ac:dyDescent="0.25">
      <c r="F3941" s="78"/>
      <c r="G3941" s="78"/>
      <c r="H3941" s="78"/>
      <c r="I3941" s="78"/>
      <c r="J3941" s="78"/>
      <c r="K3941" s="78"/>
      <c r="L3941" s="78"/>
      <c r="M3941" s="79"/>
      <c r="N3941" s="79"/>
    </row>
    <row r="3942" spans="6:14" x14ac:dyDescent="0.25">
      <c r="F3942" s="78"/>
      <c r="G3942" s="78"/>
      <c r="H3942" s="78"/>
      <c r="I3942" s="78"/>
      <c r="J3942" s="81" t="s">
        <v>262</v>
      </c>
      <c r="K3942" s="82">
        <v>80</v>
      </c>
      <c r="L3942" s="81" t="s">
        <v>263</v>
      </c>
      <c r="M3942" s="79"/>
      <c r="N3942" s="79"/>
    </row>
    <row r="3943" spans="6:14" x14ac:dyDescent="0.25">
      <c r="F3943" s="78"/>
      <c r="G3943" s="78"/>
      <c r="H3943" s="78"/>
      <c r="I3943" s="78"/>
      <c r="J3943" s="78"/>
      <c r="K3943" s="78"/>
      <c r="L3943" s="78"/>
      <c r="M3943" s="79"/>
      <c r="N3943" s="79"/>
    </row>
    <row r="3944" spans="6:14" x14ac:dyDescent="0.25">
      <c r="F3944" s="76"/>
      <c r="G3944" s="76"/>
      <c r="H3944" s="76"/>
      <c r="I3944" s="78"/>
      <c r="J3944" s="78"/>
      <c r="K3944" s="78"/>
      <c r="L3944" s="78"/>
      <c r="M3944" s="79"/>
      <c r="N3944" s="79"/>
    </row>
    <row r="3945" spans="6:14" x14ac:dyDescent="0.25">
      <c r="F3945" s="78" t="s">
        <v>264</v>
      </c>
      <c r="G3945" s="78"/>
      <c r="H3945" s="78"/>
      <c r="I3945" s="78"/>
      <c r="J3945" s="78"/>
      <c r="K3945" s="78"/>
      <c r="L3945" s="78"/>
      <c r="M3945" s="79"/>
      <c r="N3945" s="79"/>
    </row>
    <row r="3946" spans="6:14" x14ac:dyDescent="0.25">
      <c r="F3946" s="78" t="s">
        <v>265</v>
      </c>
      <c r="G3946" s="78"/>
      <c r="H3946" s="78"/>
      <c r="I3946" s="78"/>
      <c r="J3946" s="78"/>
      <c r="K3946" s="78"/>
      <c r="L3946" s="78"/>
      <c r="M3946" s="79"/>
      <c r="N3946" s="79"/>
    </row>
    <row r="3947" spans="6:14" x14ac:dyDescent="0.25">
      <c r="F3947" s="78"/>
      <c r="G3947" s="78"/>
      <c r="H3947" s="78"/>
      <c r="I3947" s="78"/>
      <c r="J3947" s="78"/>
      <c r="K3947" s="78"/>
      <c r="L3947" s="78"/>
      <c r="M3947" s="79"/>
      <c r="N3947" s="79"/>
    </row>
    <row r="3948" spans="6:14" x14ac:dyDescent="0.25">
      <c r="F3948" s="76" t="s">
        <v>209</v>
      </c>
      <c r="G3948" s="77">
        <v>9180021</v>
      </c>
      <c r="H3948" s="78"/>
      <c r="I3948" s="78"/>
      <c r="J3948" s="76"/>
      <c r="K3948" s="76" t="s">
        <v>123</v>
      </c>
      <c r="L3948" s="78" t="s">
        <v>2222</v>
      </c>
      <c r="M3948" s="79"/>
      <c r="N3948" s="79"/>
    </row>
    <row r="3949" spans="6:14" x14ac:dyDescent="0.25">
      <c r="F3949" s="76" t="s">
        <v>211</v>
      </c>
      <c r="G3949" s="78" t="s">
        <v>2223</v>
      </c>
      <c r="H3949" s="78"/>
      <c r="I3949" s="78"/>
      <c r="J3949" s="76"/>
      <c r="K3949" s="76" t="s">
        <v>213</v>
      </c>
      <c r="L3949" s="78" t="s">
        <v>2224</v>
      </c>
      <c r="M3949" s="79"/>
      <c r="N3949" s="79"/>
    </row>
    <row r="3950" spans="6:14" x14ac:dyDescent="0.25">
      <c r="F3950" s="76" t="s">
        <v>215</v>
      </c>
      <c r="G3950" s="78" t="s">
        <v>2118</v>
      </c>
      <c r="H3950" s="78" t="s">
        <v>708</v>
      </c>
      <c r="I3950" s="80">
        <v>494649501</v>
      </c>
      <c r="J3950" s="76" t="s">
        <v>218</v>
      </c>
      <c r="K3950" s="78"/>
      <c r="L3950" s="78" t="s">
        <v>363</v>
      </c>
      <c r="M3950" s="79"/>
      <c r="N3950" s="79"/>
    </row>
    <row r="3951" spans="6:14" x14ac:dyDescent="0.25">
      <c r="F3951" s="76"/>
      <c r="G3951" s="78"/>
      <c r="H3951" s="78"/>
      <c r="I3951" s="78"/>
      <c r="J3951" s="76"/>
      <c r="K3951" s="76" t="s">
        <v>220</v>
      </c>
      <c r="L3951" s="78"/>
      <c r="M3951" s="79"/>
      <c r="N3951" s="79"/>
    </row>
    <row r="3952" spans="6:14" x14ac:dyDescent="0.25">
      <c r="F3952" s="76" t="s">
        <v>221</v>
      </c>
      <c r="G3952" s="78" t="s">
        <v>162</v>
      </c>
      <c r="H3952" s="78"/>
      <c r="I3952" s="78"/>
      <c r="J3952" s="76"/>
      <c r="K3952" s="76" t="s">
        <v>222</v>
      </c>
      <c r="L3952" s="78" t="s">
        <v>162</v>
      </c>
      <c r="M3952" s="79"/>
      <c r="N3952" s="79"/>
    </row>
    <row r="3953" spans="6:14" x14ac:dyDescent="0.25">
      <c r="F3953" s="78"/>
      <c r="G3953" s="78"/>
      <c r="H3953" s="78"/>
      <c r="I3953" s="78"/>
      <c r="J3953" s="78"/>
      <c r="K3953" s="78"/>
      <c r="L3953" s="78"/>
      <c r="M3953" s="79"/>
      <c r="N3953" s="79"/>
    </row>
    <row r="3954" spans="6:14" x14ac:dyDescent="0.25">
      <c r="F3954" s="76" t="s">
        <v>209</v>
      </c>
      <c r="G3954" s="77">
        <v>9180121</v>
      </c>
      <c r="H3954" s="78"/>
      <c r="I3954" s="78"/>
      <c r="J3954" s="76"/>
      <c r="K3954" s="76" t="s">
        <v>123</v>
      </c>
      <c r="L3954" s="78" t="s">
        <v>2225</v>
      </c>
      <c r="M3954" s="79"/>
      <c r="N3954" s="79"/>
    </row>
    <row r="3955" spans="6:14" x14ac:dyDescent="0.25">
      <c r="F3955" s="76" t="s">
        <v>211</v>
      </c>
      <c r="G3955" s="78" t="s">
        <v>727</v>
      </c>
      <c r="H3955" s="78"/>
      <c r="I3955" s="78"/>
      <c r="J3955" s="76"/>
      <c r="K3955" s="76" t="s">
        <v>213</v>
      </c>
      <c r="L3955" s="78" t="s">
        <v>637</v>
      </c>
      <c r="M3955" s="79"/>
      <c r="N3955" s="79"/>
    </row>
    <row r="3956" spans="6:14" x14ac:dyDescent="0.25">
      <c r="F3956" s="76" t="s">
        <v>215</v>
      </c>
      <c r="G3956" s="78" t="s">
        <v>638</v>
      </c>
      <c r="H3956" s="78" t="s">
        <v>639</v>
      </c>
      <c r="I3956" s="80">
        <v>891346245</v>
      </c>
      <c r="J3956" s="76" t="s">
        <v>218</v>
      </c>
      <c r="K3956" s="78"/>
      <c r="L3956" s="78" t="s">
        <v>363</v>
      </c>
      <c r="M3956" s="79"/>
      <c r="N3956" s="79"/>
    </row>
    <row r="3957" spans="6:14" x14ac:dyDescent="0.25">
      <c r="F3957" s="76"/>
      <c r="G3957" s="78"/>
      <c r="H3957" s="78"/>
      <c r="I3957" s="78"/>
      <c r="J3957" s="76"/>
      <c r="K3957" s="76" t="s">
        <v>220</v>
      </c>
      <c r="L3957" s="78"/>
      <c r="M3957" s="79"/>
      <c r="N3957" s="79"/>
    </row>
    <row r="3958" spans="6:14" x14ac:dyDescent="0.25">
      <c r="F3958" s="76" t="s">
        <v>221</v>
      </c>
      <c r="G3958" s="78" t="s">
        <v>162</v>
      </c>
      <c r="H3958" s="78"/>
      <c r="I3958" s="78"/>
      <c r="J3958" s="76"/>
      <c r="K3958" s="76" t="s">
        <v>222</v>
      </c>
      <c r="L3958" s="78" t="s">
        <v>162</v>
      </c>
      <c r="M3958" s="79"/>
      <c r="N3958" s="79"/>
    </row>
    <row r="3959" spans="6:14" x14ac:dyDescent="0.25">
      <c r="F3959" s="78"/>
      <c r="G3959" s="78"/>
      <c r="H3959" s="78"/>
      <c r="I3959" s="78"/>
      <c r="J3959" s="78"/>
      <c r="K3959" s="78"/>
      <c r="L3959" s="78"/>
      <c r="M3959" s="79"/>
      <c r="N3959" s="79"/>
    </row>
    <row r="3960" spans="6:14" x14ac:dyDescent="0.25">
      <c r="F3960" s="76" t="s">
        <v>209</v>
      </c>
      <c r="G3960" s="80">
        <v>10001521</v>
      </c>
      <c r="H3960" s="78"/>
      <c r="I3960" s="78"/>
      <c r="J3960" s="76"/>
      <c r="K3960" s="76" t="s">
        <v>123</v>
      </c>
      <c r="L3960" s="78" t="s">
        <v>2226</v>
      </c>
      <c r="M3960" s="79"/>
      <c r="N3960" s="79"/>
    </row>
    <row r="3961" spans="6:14" x14ac:dyDescent="0.25">
      <c r="F3961" s="76" t="s">
        <v>211</v>
      </c>
      <c r="G3961" s="78" t="s">
        <v>2227</v>
      </c>
      <c r="H3961" s="78"/>
      <c r="I3961" s="78"/>
      <c r="J3961" s="76"/>
      <c r="K3961" s="76" t="s">
        <v>213</v>
      </c>
      <c r="L3961" s="78" t="s">
        <v>2228</v>
      </c>
      <c r="M3961" s="79"/>
      <c r="N3961" s="79"/>
    </row>
    <row r="3962" spans="6:14" x14ac:dyDescent="0.25">
      <c r="F3962" s="76" t="s">
        <v>215</v>
      </c>
      <c r="G3962" s="78" t="s">
        <v>1229</v>
      </c>
      <c r="H3962" s="78" t="s">
        <v>617</v>
      </c>
      <c r="I3962" s="80">
        <v>631012015</v>
      </c>
      <c r="J3962" s="76" t="s">
        <v>218</v>
      </c>
      <c r="K3962" s="78"/>
      <c r="L3962" s="78" t="s">
        <v>2229</v>
      </c>
      <c r="M3962" s="79"/>
      <c r="N3962" s="79"/>
    </row>
    <row r="3963" spans="6:14" x14ac:dyDescent="0.25">
      <c r="F3963" s="76"/>
      <c r="G3963" s="78"/>
      <c r="H3963" s="78"/>
      <c r="I3963" s="78"/>
      <c r="J3963" s="76"/>
      <c r="K3963" s="76" t="s">
        <v>220</v>
      </c>
      <c r="L3963" s="78"/>
      <c r="M3963" s="79"/>
      <c r="N3963" s="79"/>
    </row>
    <row r="3964" spans="6:14" x14ac:dyDescent="0.25">
      <c r="F3964" s="76" t="s">
        <v>221</v>
      </c>
      <c r="G3964" s="78" t="s">
        <v>162</v>
      </c>
      <c r="H3964" s="78"/>
      <c r="I3964" s="78"/>
      <c r="J3964" s="76"/>
      <c r="K3964" s="76" t="s">
        <v>222</v>
      </c>
      <c r="L3964" s="78" t="s">
        <v>2230</v>
      </c>
      <c r="M3964" s="79"/>
      <c r="N3964" s="79"/>
    </row>
    <row r="3965" spans="6:14" x14ac:dyDescent="0.25">
      <c r="F3965" s="78"/>
      <c r="G3965" s="78"/>
      <c r="H3965" s="78"/>
      <c r="I3965" s="78"/>
      <c r="J3965" s="78"/>
      <c r="K3965" s="78"/>
      <c r="L3965" s="78"/>
      <c r="M3965" s="79"/>
      <c r="N3965" s="79"/>
    </row>
    <row r="3966" spans="6:14" x14ac:dyDescent="0.25">
      <c r="F3966" s="76" t="s">
        <v>209</v>
      </c>
      <c r="G3966" s="80">
        <v>10002521</v>
      </c>
      <c r="H3966" s="78"/>
      <c r="I3966" s="78"/>
      <c r="J3966" s="76"/>
      <c r="K3966" s="76" t="s">
        <v>123</v>
      </c>
      <c r="L3966" s="78" t="s">
        <v>2231</v>
      </c>
      <c r="M3966" s="79"/>
      <c r="N3966" s="79"/>
    </row>
    <row r="3967" spans="6:14" x14ac:dyDescent="0.25">
      <c r="F3967" s="76" t="s">
        <v>211</v>
      </c>
      <c r="G3967" s="78" t="s">
        <v>407</v>
      </c>
      <c r="H3967" s="78"/>
      <c r="I3967" s="78"/>
      <c r="J3967" s="76"/>
      <c r="K3967" s="76" t="s">
        <v>213</v>
      </c>
      <c r="L3967" s="78" t="s">
        <v>408</v>
      </c>
      <c r="M3967" s="79"/>
      <c r="N3967" s="79"/>
    </row>
    <row r="3968" spans="6:14" x14ac:dyDescent="0.25">
      <c r="F3968" s="76" t="s">
        <v>215</v>
      </c>
      <c r="G3968" s="78" t="s">
        <v>298</v>
      </c>
      <c r="H3968" s="78" t="s">
        <v>299</v>
      </c>
      <c r="I3968" s="80">
        <v>598081898</v>
      </c>
      <c r="J3968" s="76" t="s">
        <v>218</v>
      </c>
      <c r="K3968" s="78"/>
      <c r="L3968" s="78" t="s">
        <v>409</v>
      </c>
      <c r="M3968" s="79"/>
      <c r="N3968" s="79"/>
    </row>
    <row r="3969" spans="6:14" x14ac:dyDescent="0.25">
      <c r="F3969" s="76"/>
      <c r="G3969" s="78"/>
      <c r="H3969" s="78"/>
      <c r="I3969" s="78"/>
      <c r="J3969" s="76"/>
      <c r="K3969" s="76" t="s">
        <v>220</v>
      </c>
      <c r="L3969" s="78"/>
      <c r="M3969" s="79"/>
      <c r="N3969" s="79"/>
    </row>
    <row r="3970" spans="6:14" x14ac:dyDescent="0.25">
      <c r="F3970" s="76" t="s">
        <v>221</v>
      </c>
      <c r="G3970" s="78" t="s">
        <v>162</v>
      </c>
      <c r="H3970" s="78"/>
      <c r="I3970" s="78"/>
      <c r="J3970" s="76"/>
      <c r="K3970" s="76" t="s">
        <v>222</v>
      </c>
      <c r="L3970" s="78" t="s">
        <v>410</v>
      </c>
      <c r="M3970" s="79"/>
      <c r="N3970" s="79"/>
    </row>
    <row r="3971" spans="6:14" x14ac:dyDescent="0.25">
      <c r="F3971" s="78"/>
      <c r="G3971" s="78"/>
      <c r="H3971" s="78"/>
      <c r="I3971" s="78"/>
      <c r="J3971" s="78"/>
      <c r="K3971" s="78"/>
      <c r="L3971" s="78"/>
      <c r="M3971" s="79"/>
      <c r="N3971" s="79"/>
    </row>
    <row r="3972" spans="6:14" x14ac:dyDescent="0.25">
      <c r="F3972" s="76" t="s">
        <v>209</v>
      </c>
      <c r="G3972" s="80">
        <v>10004021</v>
      </c>
      <c r="H3972" s="78"/>
      <c r="I3972" s="78"/>
      <c r="J3972" s="76"/>
      <c r="K3972" s="76" t="s">
        <v>123</v>
      </c>
      <c r="L3972" s="78" t="s">
        <v>2232</v>
      </c>
      <c r="M3972" s="79"/>
      <c r="N3972" s="79"/>
    </row>
    <row r="3973" spans="6:14" x14ac:dyDescent="0.25">
      <c r="F3973" s="76" t="s">
        <v>211</v>
      </c>
      <c r="G3973" s="78" t="s">
        <v>2233</v>
      </c>
      <c r="H3973" s="78"/>
      <c r="I3973" s="78"/>
      <c r="J3973" s="76"/>
      <c r="K3973" s="76" t="s">
        <v>213</v>
      </c>
      <c r="L3973" s="78" t="s">
        <v>2234</v>
      </c>
      <c r="M3973" s="79"/>
      <c r="N3973" s="79"/>
    </row>
    <row r="3974" spans="6:14" x14ac:dyDescent="0.25">
      <c r="F3974" s="76" t="s">
        <v>215</v>
      </c>
      <c r="G3974" s="78" t="s">
        <v>322</v>
      </c>
      <c r="H3974" s="78" t="s">
        <v>217</v>
      </c>
      <c r="I3974" s="80">
        <v>832260324</v>
      </c>
      <c r="J3974" s="76" t="s">
        <v>218</v>
      </c>
      <c r="K3974" s="78"/>
      <c r="L3974" s="78" t="s">
        <v>2235</v>
      </c>
      <c r="M3974" s="79"/>
      <c r="N3974" s="79"/>
    </row>
    <row r="3975" spans="6:14" x14ac:dyDescent="0.25">
      <c r="F3975" s="76"/>
      <c r="G3975" s="78"/>
      <c r="H3975" s="78"/>
      <c r="I3975" s="78"/>
      <c r="J3975" s="76"/>
      <c r="K3975" s="76" t="s">
        <v>220</v>
      </c>
      <c r="L3975" s="78"/>
      <c r="M3975" s="79"/>
      <c r="N3975" s="79"/>
    </row>
    <row r="3976" spans="6:14" x14ac:dyDescent="0.25">
      <c r="F3976" s="76" t="s">
        <v>221</v>
      </c>
      <c r="G3976" s="78" t="s">
        <v>162</v>
      </c>
      <c r="H3976" s="78"/>
      <c r="I3976" s="78"/>
      <c r="J3976" s="76"/>
      <c r="K3976" s="76" t="s">
        <v>222</v>
      </c>
      <c r="L3976" s="78" t="s">
        <v>2236</v>
      </c>
      <c r="M3976" s="79"/>
      <c r="N3976" s="79"/>
    </row>
    <row r="3977" spans="6:14" x14ac:dyDescent="0.25">
      <c r="F3977" s="78"/>
      <c r="G3977" s="78"/>
      <c r="H3977" s="78"/>
      <c r="I3977" s="78"/>
      <c r="J3977" s="78"/>
      <c r="K3977" s="78"/>
      <c r="L3977" s="78"/>
      <c r="M3977" s="79"/>
      <c r="N3977" s="79"/>
    </row>
    <row r="3978" spans="6:14" x14ac:dyDescent="0.25">
      <c r="F3978" s="76" t="s">
        <v>209</v>
      </c>
      <c r="G3978" s="80">
        <v>10005021</v>
      </c>
      <c r="H3978" s="78"/>
      <c r="I3978" s="78"/>
      <c r="J3978" s="76"/>
      <c r="K3978" s="76" t="s">
        <v>123</v>
      </c>
      <c r="L3978" s="78" t="s">
        <v>2237</v>
      </c>
      <c r="M3978" s="79"/>
      <c r="N3978" s="79"/>
    </row>
    <row r="3979" spans="6:14" x14ac:dyDescent="0.25">
      <c r="F3979" s="76" t="s">
        <v>211</v>
      </c>
      <c r="G3979" s="78" t="s">
        <v>2238</v>
      </c>
      <c r="H3979" s="78"/>
      <c r="I3979" s="78"/>
      <c r="J3979" s="76"/>
      <c r="K3979" s="76" t="s">
        <v>213</v>
      </c>
      <c r="L3979" s="78" t="s">
        <v>2239</v>
      </c>
      <c r="M3979" s="79"/>
      <c r="N3979" s="79"/>
    </row>
    <row r="3980" spans="6:14" x14ac:dyDescent="0.25">
      <c r="F3980" s="76" t="s">
        <v>215</v>
      </c>
      <c r="G3980" s="78" t="s">
        <v>2240</v>
      </c>
      <c r="H3980" s="78" t="s">
        <v>217</v>
      </c>
      <c r="I3980" s="80">
        <v>836191030</v>
      </c>
      <c r="J3980" s="76" t="s">
        <v>218</v>
      </c>
      <c r="K3980" s="78"/>
      <c r="L3980" s="78" t="s">
        <v>2241</v>
      </c>
      <c r="M3980" s="79"/>
      <c r="N3980" s="79"/>
    </row>
    <row r="3981" spans="6:14" x14ac:dyDescent="0.25">
      <c r="F3981" s="76"/>
      <c r="G3981" s="78"/>
      <c r="H3981" s="78"/>
      <c r="I3981" s="78"/>
      <c r="J3981" s="76"/>
      <c r="K3981" s="76" t="s">
        <v>220</v>
      </c>
      <c r="L3981" s="78"/>
      <c r="M3981" s="79"/>
      <c r="N3981" s="79"/>
    </row>
    <row r="3982" spans="6:14" x14ac:dyDescent="0.25">
      <c r="F3982" s="76" t="s">
        <v>221</v>
      </c>
      <c r="G3982" s="78" t="s">
        <v>162</v>
      </c>
      <c r="H3982" s="78"/>
      <c r="I3982" s="78"/>
      <c r="J3982" s="76"/>
      <c r="K3982" s="76" t="s">
        <v>222</v>
      </c>
      <c r="L3982" s="78" t="s">
        <v>2242</v>
      </c>
      <c r="M3982" s="79"/>
      <c r="N3982" s="79"/>
    </row>
    <row r="3983" spans="6:14" x14ac:dyDescent="0.25">
      <c r="F3983" s="78"/>
      <c r="G3983" s="78"/>
      <c r="H3983" s="78"/>
      <c r="I3983" s="78"/>
      <c r="J3983" s="78"/>
      <c r="K3983" s="78"/>
      <c r="L3983" s="78"/>
      <c r="M3983" s="79"/>
      <c r="N3983" s="79"/>
    </row>
    <row r="3984" spans="6:14" x14ac:dyDescent="0.25">
      <c r="F3984" s="76" t="s">
        <v>209</v>
      </c>
      <c r="G3984" s="80">
        <v>10006021</v>
      </c>
      <c r="H3984" s="78"/>
      <c r="I3984" s="78"/>
      <c r="J3984" s="76"/>
      <c r="K3984" s="76" t="s">
        <v>123</v>
      </c>
      <c r="L3984" s="78" t="s">
        <v>2243</v>
      </c>
      <c r="M3984" s="79"/>
      <c r="N3984" s="79"/>
    </row>
    <row r="3985" spans="6:14" x14ac:dyDescent="0.25">
      <c r="F3985" s="76" t="s">
        <v>211</v>
      </c>
      <c r="G3985" s="78" t="s">
        <v>2244</v>
      </c>
      <c r="H3985" s="78"/>
      <c r="I3985" s="78"/>
      <c r="J3985" s="76"/>
      <c r="K3985" s="76" t="s">
        <v>213</v>
      </c>
      <c r="L3985" s="78" t="s">
        <v>2245</v>
      </c>
      <c r="M3985" s="79"/>
      <c r="N3985" s="79"/>
    </row>
    <row r="3986" spans="6:14" x14ac:dyDescent="0.25">
      <c r="F3986" s="76" t="s">
        <v>215</v>
      </c>
      <c r="G3986" s="78" t="s">
        <v>2246</v>
      </c>
      <c r="H3986" s="78" t="s">
        <v>217</v>
      </c>
      <c r="I3986" s="80">
        <v>833280089</v>
      </c>
      <c r="J3986" s="76" t="s">
        <v>218</v>
      </c>
      <c r="K3986" s="78"/>
      <c r="L3986" s="78" t="s">
        <v>2247</v>
      </c>
      <c r="M3986" s="79"/>
      <c r="N3986" s="79"/>
    </row>
    <row r="3987" spans="6:14" x14ac:dyDescent="0.25">
      <c r="F3987" s="76"/>
      <c r="G3987" s="78"/>
      <c r="H3987" s="78"/>
      <c r="I3987" s="78"/>
      <c r="J3987" s="76"/>
      <c r="K3987" s="76" t="s">
        <v>220</v>
      </c>
      <c r="L3987" s="78"/>
      <c r="M3987" s="79"/>
      <c r="N3987" s="79"/>
    </row>
    <row r="3988" spans="6:14" x14ac:dyDescent="0.25">
      <c r="F3988" s="76" t="s">
        <v>221</v>
      </c>
      <c r="G3988" s="78" t="s">
        <v>162</v>
      </c>
      <c r="H3988" s="78"/>
      <c r="I3988" s="78"/>
      <c r="J3988" s="76"/>
      <c r="K3988" s="76" t="s">
        <v>222</v>
      </c>
      <c r="L3988" s="78" t="s">
        <v>2248</v>
      </c>
      <c r="M3988" s="79"/>
      <c r="N3988" s="79"/>
    </row>
    <row r="3989" spans="6:14" x14ac:dyDescent="0.25">
      <c r="F3989" s="78"/>
      <c r="G3989" s="78"/>
      <c r="H3989" s="78"/>
      <c r="I3989" s="78"/>
      <c r="J3989" s="78"/>
      <c r="K3989" s="78"/>
      <c r="L3989" s="78"/>
      <c r="M3989" s="79"/>
      <c r="N3989" s="79"/>
    </row>
    <row r="3990" spans="6:14" x14ac:dyDescent="0.25">
      <c r="F3990" s="78"/>
      <c r="G3990" s="78"/>
      <c r="H3990" s="78"/>
      <c r="I3990" s="78"/>
      <c r="J3990" s="81" t="s">
        <v>262</v>
      </c>
      <c r="K3990" s="82">
        <v>81</v>
      </c>
      <c r="L3990" s="81" t="s">
        <v>263</v>
      </c>
      <c r="M3990" s="79"/>
      <c r="N3990" s="79"/>
    </row>
    <row r="3991" spans="6:14" x14ac:dyDescent="0.25">
      <c r="F3991" s="78"/>
      <c r="G3991" s="78"/>
      <c r="H3991" s="78"/>
      <c r="I3991" s="78"/>
      <c r="J3991" s="78"/>
      <c r="K3991" s="78"/>
      <c r="L3991" s="78"/>
      <c r="M3991" s="79"/>
      <c r="N3991" s="79"/>
    </row>
    <row r="3992" spans="6:14" x14ac:dyDescent="0.25">
      <c r="F3992" s="76"/>
      <c r="G3992" s="76"/>
      <c r="H3992" s="76"/>
      <c r="I3992" s="78"/>
      <c r="J3992" s="78"/>
      <c r="K3992" s="78"/>
      <c r="L3992" s="78"/>
      <c r="M3992" s="79"/>
      <c r="N3992" s="79"/>
    </row>
    <row r="3993" spans="6:14" x14ac:dyDescent="0.25">
      <c r="F3993" s="78" t="s">
        <v>264</v>
      </c>
      <c r="G3993" s="78"/>
      <c r="H3993" s="78"/>
      <c r="I3993" s="78"/>
      <c r="J3993" s="78"/>
      <c r="K3993" s="78"/>
      <c r="L3993" s="78"/>
      <c r="M3993" s="79"/>
      <c r="N3993" s="79"/>
    </row>
    <row r="3994" spans="6:14" x14ac:dyDescent="0.25">
      <c r="F3994" s="78" t="s">
        <v>265</v>
      </c>
      <c r="G3994" s="78"/>
      <c r="H3994" s="78"/>
      <c r="I3994" s="78"/>
      <c r="J3994" s="78"/>
      <c r="K3994" s="78"/>
      <c r="L3994" s="78"/>
      <c r="M3994" s="79"/>
      <c r="N3994" s="79"/>
    </row>
    <row r="3995" spans="6:14" x14ac:dyDescent="0.25">
      <c r="F3995" s="78"/>
      <c r="G3995" s="78"/>
      <c r="H3995" s="78"/>
      <c r="I3995" s="78"/>
      <c r="J3995" s="78"/>
      <c r="K3995" s="78"/>
      <c r="L3995" s="78"/>
      <c r="M3995" s="79"/>
      <c r="N3995" s="79"/>
    </row>
    <row r="3996" spans="6:14" x14ac:dyDescent="0.25">
      <c r="F3996" s="76" t="s">
        <v>209</v>
      </c>
      <c r="G3996" s="80">
        <v>10012521</v>
      </c>
      <c r="H3996" s="78"/>
      <c r="I3996" s="78"/>
      <c r="J3996" s="76"/>
      <c r="K3996" s="76" t="s">
        <v>123</v>
      </c>
      <c r="L3996" s="78" t="s">
        <v>2249</v>
      </c>
      <c r="M3996" s="79"/>
      <c r="N3996" s="79"/>
    </row>
    <row r="3997" spans="6:14" x14ac:dyDescent="0.25">
      <c r="F3997" s="76" t="s">
        <v>211</v>
      </c>
      <c r="G3997" s="78" t="s">
        <v>2250</v>
      </c>
      <c r="H3997" s="78"/>
      <c r="I3997" s="78"/>
      <c r="J3997" s="76"/>
      <c r="K3997" s="76" t="s">
        <v>213</v>
      </c>
      <c r="L3997" s="78" t="s">
        <v>2251</v>
      </c>
      <c r="M3997" s="79"/>
      <c r="N3997" s="79"/>
    </row>
    <row r="3998" spans="6:14" x14ac:dyDescent="0.25">
      <c r="F3998" s="76" t="s">
        <v>215</v>
      </c>
      <c r="G3998" s="78" t="s">
        <v>2252</v>
      </c>
      <c r="H3998" s="78" t="s">
        <v>547</v>
      </c>
      <c r="I3998" s="80">
        <v>327521807</v>
      </c>
      <c r="J3998" s="76" t="s">
        <v>218</v>
      </c>
      <c r="K3998" s="78"/>
      <c r="L3998" s="78" t="s">
        <v>2253</v>
      </c>
      <c r="M3998" s="79"/>
      <c r="N3998" s="79"/>
    </row>
    <row r="3999" spans="6:14" x14ac:dyDescent="0.25">
      <c r="F3999" s="76"/>
      <c r="G3999" s="78"/>
      <c r="H3999" s="78"/>
      <c r="I3999" s="78"/>
      <c r="J3999" s="76"/>
      <c r="K3999" s="76" t="s">
        <v>220</v>
      </c>
      <c r="L3999" s="78"/>
      <c r="M3999" s="79"/>
      <c r="N3999" s="79"/>
    </row>
    <row r="4000" spans="6:14" x14ac:dyDescent="0.25">
      <c r="F4000" s="76" t="s">
        <v>221</v>
      </c>
      <c r="G4000" s="78" t="s">
        <v>162</v>
      </c>
      <c r="H4000" s="78"/>
      <c r="I4000" s="78"/>
      <c r="J4000" s="76"/>
      <c r="K4000" s="76" t="s">
        <v>222</v>
      </c>
      <c r="L4000" s="78" t="s">
        <v>2254</v>
      </c>
      <c r="M4000" s="79"/>
      <c r="N4000" s="79"/>
    </row>
    <row r="4001" spans="6:14" x14ac:dyDescent="0.25">
      <c r="F4001" s="78"/>
      <c r="G4001" s="78"/>
      <c r="H4001" s="78"/>
      <c r="I4001" s="78"/>
      <c r="J4001" s="78"/>
      <c r="K4001" s="78"/>
      <c r="L4001" s="78"/>
      <c r="M4001" s="79"/>
      <c r="N4001" s="79"/>
    </row>
    <row r="4002" spans="6:14" x14ac:dyDescent="0.25">
      <c r="F4002" s="76" t="s">
        <v>209</v>
      </c>
      <c r="G4002" s="80">
        <v>10015021</v>
      </c>
      <c r="H4002" s="78"/>
      <c r="I4002" s="78"/>
      <c r="J4002" s="76"/>
      <c r="K4002" s="76" t="s">
        <v>123</v>
      </c>
      <c r="L4002" s="83" t="s">
        <v>2255</v>
      </c>
      <c r="M4002" s="79"/>
      <c r="N4002" s="79"/>
    </row>
    <row r="4003" spans="6:14" x14ac:dyDescent="0.25">
      <c r="F4003" s="78"/>
      <c r="G4003" s="78"/>
      <c r="H4003" s="78"/>
      <c r="I4003" s="78"/>
      <c r="J4003" s="78"/>
      <c r="K4003" s="78"/>
      <c r="L4003" s="83" t="s">
        <v>2256</v>
      </c>
      <c r="M4003" s="79"/>
      <c r="N4003" s="79"/>
    </row>
    <row r="4004" spans="6:14" x14ac:dyDescent="0.25">
      <c r="F4004" s="76" t="s">
        <v>211</v>
      </c>
      <c r="G4004" s="78" t="s">
        <v>2257</v>
      </c>
      <c r="H4004" s="78"/>
      <c r="I4004" s="78"/>
      <c r="J4004" s="76"/>
      <c r="K4004" s="76" t="s">
        <v>213</v>
      </c>
      <c r="L4004" s="78" t="s">
        <v>2258</v>
      </c>
      <c r="M4004" s="79"/>
      <c r="N4004" s="79"/>
    </row>
    <row r="4005" spans="6:14" x14ac:dyDescent="0.25">
      <c r="F4005" s="76" t="s">
        <v>215</v>
      </c>
      <c r="G4005" s="78" t="s">
        <v>2259</v>
      </c>
      <c r="H4005" s="78" t="s">
        <v>217</v>
      </c>
      <c r="I4005" s="80">
        <v>834230235</v>
      </c>
      <c r="J4005" s="76" t="s">
        <v>218</v>
      </c>
      <c r="K4005" s="78"/>
      <c r="L4005" s="78" t="s">
        <v>2260</v>
      </c>
      <c r="M4005" s="79"/>
      <c r="N4005" s="79"/>
    </row>
    <row r="4006" spans="6:14" x14ac:dyDescent="0.25">
      <c r="F4006" s="76"/>
      <c r="G4006" s="78"/>
      <c r="H4006" s="78"/>
      <c r="I4006" s="78"/>
      <c r="J4006" s="76"/>
      <c r="K4006" s="76" t="s">
        <v>220</v>
      </c>
      <c r="L4006" s="78"/>
      <c r="M4006" s="79"/>
      <c r="N4006" s="79"/>
    </row>
    <row r="4007" spans="6:14" x14ac:dyDescent="0.25">
      <c r="F4007" s="76" t="s">
        <v>221</v>
      </c>
      <c r="G4007" s="78" t="s">
        <v>162</v>
      </c>
      <c r="H4007" s="78"/>
      <c r="I4007" s="78"/>
      <c r="J4007" s="76"/>
      <c r="K4007" s="76" t="s">
        <v>222</v>
      </c>
      <c r="L4007" s="78" t="s">
        <v>2261</v>
      </c>
      <c r="M4007" s="79"/>
      <c r="N4007" s="79"/>
    </row>
    <row r="4008" spans="6:14" x14ac:dyDescent="0.25">
      <c r="F4008" s="78"/>
      <c r="G4008" s="78"/>
      <c r="H4008" s="78"/>
      <c r="I4008" s="78"/>
      <c r="J4008" s="78"/>
      <c r="K4008" s="78"/>
      <c r="L4008" s="78"/>
      <c r="M4008" s="79"/>
      <c r="N4008" s="79"/>
    </row>
    <row r="4009" spans="6:14" x14ac:dyDescent="0.25">
      <c r="F4009" s="76" t="s">
        <v>209</v>
      </c>
      <c r="G4009" s="80">
        <v>10018021</v>
      </c>
      <c r="H4009" s="78"/>
      <c r="I4009" s="78"/>
      <c r="J4009" s="76"/>
      <c r="K4009" s="76" t="s">
        <v>123</v>
      </c>
      <c r="L4009" s="78" t="s">
        <v>2262</v>
      </c>
      <c r="M4009" s="79"/>
      <c r="N4009" s="79"/>
    </row>
    <row r="4010" spans="6:14" x14ac:dyDescent="0.25">
      <c r="F4010" s="76" t="s">
        <v>211</v>
      </c>
      <c r="G4010" s="78" t="s">
        <v>2263</v>
      </c>
      <c r="H4010" s="78"/>
      <c r="I4010" s="78"/>
      <c r="J4010" s="76"/>
      <c r="K4010" s="76" t="s">
        <v>213</v>
      </c>
      <c r="L4010" s="78" t="s">
        <v>2264</v>
      </c>
      <c r="M4010" s="79"/>
      <c r="N4010" s="79"/>
    </row>
    <row r="4011" spans="6:14" x14ac:dyDescent="0.25">
      <c r="F4011" s="76" t="s">
        <v>215</v>
      </c>
      <c r="G4011" s="78" t="s">
        <v>253</v>
      </c>
      <c r="H4011" s="78" t="s">
        <v>217</v>
      </c>
      <c r="I4011" s="80">
        <v>833500366</v>
      </c>
      <c r="J4011" s="76" t="s">
        <v>218</v>
      </c>
      <c r="K4011" s="78"/>
      <c r="L4011" s="78" t="s">
        <v>2265</v>
      </c>
      <c r="M4011" s="79"/>
      <c r="N4011" s="79"/>
    </row>
    <row r="4012" spans="6:14" x14ac:dyDescent="0.25">
      <c r="F4012" s="76"/>
      <c r="G4012" s="78"/>
      <c r="H4012" s="78"/>
      <c r="I4012" s="78"/>
      <c r="J4012" s="76"/>
      <c r="K4012" s="76" t="s">
        <v>220</v>
      </c>
      <c r="L4012" s="78"/>
      <c r="M4012" s="79"/>
      <c r="N4012" s="79"/>
    </row>
    <row r="4013" spans="6:14" x14ac:dyDescent="0.25">
      <c r="F4013" s="76" t="s">
        <v>221</v>
      </c>
      <c r="G4013" s="78" t="s">
        <v>162</v>
      </c>
      <c r="H4013" s="78"/>
      <c r="I4013" s="78"/>
      <c r="J4013" s="76"/>
      <c r="K4013" s="76" t="s">
        <v>222</v>
      </c>
      <c r="L4013" s="78" t="s">
        <v>2266</v>
      </c>
      <c r="M4013" s="79"/>
      <c r="N4013" s="79"/>
    </row>
    <row r="4014" spans="6:14" x14ac:dyDescent="0.25">
      <c r="F4014" s="78"/>
      <c r="G4014" s="78"/>
      <c r="H4014" s="78"/>
      <c r="I4014" s="78"/>
      <c r="J4014" s="78"/>
      <c r="K4014" s="78"/>
      <c r="L4014" s="78"/>
      <c r="M4014" s="79"/>
      <c r="N4014" s="79"/>
    </row>
    <row r="4015" spans="6:14" x14ac:dyDescent="0.25">
      <c r="F4015" s="76" t="s">
        <v>209</v>
      </c>
      <c r="G4015" s="80">
        <v>10021221</v>
      </c>
      <c r="H4015" s="78"/>
      <c r="I4015" s="78"/>
      <c r="J4015" s="76"/>
      <c r="K4015" s="76" t="s">
        <v>123</v>
      </c>
      <c r="L4015" s="78" t="s">
        <v>2267</v>
      </c>
      <c r="M4015" s="79"/>
      <c r="N4015" s="79"/>
    </row>
    <row r="4016" spans="6:14" x14ac:dyDescent="0.25">
      <c r="F4016" s="76" t="s">
        <v>211</v>
      </c>
      <c r="G4016" s="78" t="s">
        <v>2268</v>
      </c>
      <c r="H4016" s="78"/>
      <c r="I4016" s="78"/>
      <c r="J4016" s="76"/>
      <c r="K4016" s="76" t="s">
        <v>213</v>
      </c>
      <c r="L4016" s="78" t="s">
        <v>2269</v>
      </c>
      <c r="M4016" s="79"/>
      <c r="N4016" s="79"/>
    </row>
    <row r="4017" spans="6:14" x14ac:dyDescent="0.25">
      <c r="F4017" s="76" t="s">
        <v>215</v>
      </c>
      <c r="G4017" s="83" t="s">
        <v>2270</v>
      </c>
      <c r="H4017" s="78" t="s">
        <v>593</v>
      </c>
      <c r="I4017" s="80">
        <v>662822913</v>
      </c>
      <c r="J4017" s="76" t="s">
        <v>218</v>
      </c>
      <c r="K4017" s="78"/>
      <c r="L4017" s="78" t="s">
        <v>2271</v>
      </c>
      <c r="M4017" s="79"/>
      <c r="N4017" s="79"/>
    </row>
    <row r="4018" spans="6:14" x14ac:dyDescent="0.25">
      <c r="F4018" s="76"/>
      <c r="G4018" s="83" t="s">
        <v>2272</v>
      </c>
      <c r="H4018" s="78"/>
      <c r="I4018" s="78"/>
      <c r="J4018" s="76"/>
      <c r="K4018" s="76" t="s">
        <v>220</v>
      </c>
      <c r="L4018" s="78"/>
      <c r="M4018" s="79"/>
      <c r="N4018" s="79"/>
    </row>
    <row r="4019" spans="6:14" x14ac:dyDescent="0.25">
      <c r="F4019" s="76" t="s">
        <v>221</v>
      </c>
      <c r="G4019" s="78" t="s">
        <v>162</v>
      </c>
      <c r="H4019" s="78"/>
      <c r="I4019" s="78"/>
      <c r="J4019" s="76"/>
      <c r="K4019" s="76" t="s">
        <v>222</v>
      </c>
      <c r="L4019" s="78" t="s">
        <v>2273</v>
      </c>
      <c r="M4019" s="79"/>
      <c r="N4019" s="79"/>
    </row>
    <row r="4020" spans="6:14" x14ac:dyDescent="0.25">
      <c r="F4020" s="78"/>
      <c r="G4020" s="78"/>
      <c r="H4020" s="78"/>
      <c r="I4020" s="78"/>
      <c r="J4020" s="78"/>
      <c r="K4020" s="78"/>
      <c r="L4020" s="78"/>
      <c r="M4020" s="79"/>
      <c r="N4020" s="79"/>
    </row>
    <row r="4021" spans="6:14" x14ac:dyDescent="0.25">
      <c r="F4021" s="76" t="s">
        <v>209</v>
      </c>
      <c r="G4021" s="80">
        <v>10023221</v>
      </c>
      <c r="H4021" s="78"/>
      <c r="I4021" s="78"/>
      <c r="J4021" s="76"/>
      <c r="K4021" s="76" t="s">
        <v>123</v>
      </c>
      <c r="L4021" s="78" t="s">
        <v>2274</v>
      </c>
      <c r="M4021" s="79"/>
      <c r="N4021" s="79"/>
    </row>
    <row r="4022" spans="6:14" x14ac:dyDescent="0.25">
      <c r="F4022" s="76" t="s">
        <v>211</v>
      </c>
      <c r="G4022" s="78" t="s">
        <v>2275</v>
      </c>
      <c r="H4022" s="78"/>
      <c r="I4022" s="78"/>
      <c r="J4022" s="76"/>
      <c r="K4022" s="76" t="s">
        <v>213</v>
      </c>
      <c r="L4022" s="78" t="s">
        <v>2276</v>
      </c>
      <c r="M4022" s="79"/>
      <c r="N4022" s="79"/>
    </row>
    <row r="4023" spans="6:14" x14ac:dyDescent="0.25">
      <c r="F4023" s="76" t="s">
        <v>215</v>
      </c>
      <c r="G4023" s="78" t="s">
        <v>2252</v>
      </c>
      <c r="H4023" s="78" t="s">
        <v>547</v>
      </c>
      <c r="I4023" s="80">
        <v>327504035</v>
      </c>
      <c r="J4023" s="76" t="s">
        <v>218</v>
      </c>
      <c r="K4023" s="78"/>
      <c r="L4023" s="78" t="s">
        <v>2277</v>
      </c>
      <c r="M4023" s="79"/>
      <c r="N4023" s="79"/>
    </row>
    <row r="4024" spans="6:14" x14ac:dyDescent="0.25">
      <c r="F4024" s="76"/>
      <c r="G4024" s="78"/>
      <c r="H4024" s="78"/>
      <c r="I4024" s="78"/>
      <c r="J4024" s="76"/>
      <c r="K4024" s="76" t="s">
        <v>220</v>
      </c>
      <c r="L4024" s="78"/>
      <c r="M4024" s="79"/>
      <c r="N4024" s="79"/>
    </row>
    <row r="4025" spans="6:14" x14ac:dyDescent="0.25">
      <c r="F4025" s="76" t="s">
        <v>221</v>
      </c>
      <c r="G4025" s="78" t="s">
        <v>162</v>
      </c>
      <c r="H4025" s="78"/>
      <c r="I4025" s="78"/>
      <c r="J4025" s="76"/>
      <c r="K4025" s="76" t="s">
        <v>222</v>
      </c>
      <c r="L4025" s="78" t="s">
        <v>2278</v>
      </c>
      <c r="M4025" s="79"/>
      <c r="N4025" s="79"/>
    </row>
    <row r="4026" spans="6:14" x14ac:dyDescent="0.25">
      <c r="F4026" s="78"/>
      <c r="G4026" s="78"/>
      <c r="H4026" s="78"/>
      <c r="I4026" s="78"/>
      <c r="J4026" s="78"/>
      <c r="K4026" s="78"/>
      <c r="L4026" s="78"/>
      <c r="M4026" s="79"/>
      <c r="N4026" s="79"/>
    </row>
    <row r="4027" spans="6:14" x14ac:dyDescent="0.25">
      <c r="F4027" s="76" t="s">
        <v>209</v>
      </c>
      <c r="G4027" s="80">
        <v>10051421</v>
      </c>
      <c r="H4027" s="78"/>
      <c r="I4027" s="78"/>
      <c r="J4027" s="76"/>
      <c r="K4027" s="76" t="s">
        <v>123</v>
      </c>
      <c r="L4027" s="78" t="s">
        <v>2279</v>
      </c>
      <c r="M4027" s="79"/>
      <c r="N4027" s="79"/>
    </row>
    <row r="4028" spans="6:14" x14ac:dyDescent="0.25">
      <c r="F4028" s="76" t="s">
        <v>211</v>
      </c>
      <c r="G4028" s="78" t="s">
        <v>2280</v>
      </c>
      <c r="H4028" s="78"/>
      <c r="I4028" s="78"/>
      <c r="J4028" s="76"/>
      <c r="K4028" s="76" t="s">
        <v>213</v>
      </c>
      <c r="L4028" s="78" t="s">
        <v>356</v>
      </c>
      <c r="M4028" s="79"/>
      <c r="N4028" s="79"/>
    </row>
    <row r="4029" spans="6:14" x14ac:dyDescent="0.25">
      <c r="F4029" s="76" t="s">
        <v>215</v>
      </c>
      <c r="G4029" s="78" t="s">
        <v>357</v>
      </c>
      <c r="H4029" s="78" t="s">
        <v>358</v>
      </c>
      <c r="I4029" s="80">
        <v>750012629</v>
      </c>
      <c r="J4029" s="76" t="s">
        <v>218</v>
      </c>
      <c r="K4029" s="78"/>
      <c r="L4029" s="78" t="s">
        <v>2281</v>
      </c>
      <c r="M4029" s="79"/>
      <c r="N4029" s="79"/>
    </row>
    <row r="4030" spans="6:14" x14ac:dyDescent="0.25">
      <c r="F4030" s="76"/>
      <c r="G4030" s="78"/>
      <c r="H4030" s="78"/>
      <c r="I4030" s="78"/>
      <c r="J4030" s="76"/>
      <c r="K4030" s="76" t="s">
        <v>220</v>
      </c>
      <c r="L4030" s="78"/>
      <c r="M4030" s="79"/>
      <c r="N4030" s="79"/>
    </row>
    <row r="4031" spans="6:14" x14ac:dyDescent="0.25">
      <c r="F4031" s="76" t="s">
        <v>221</v>
      </c>
      <c r="G4031" s="78" t="s">
        <v>162</v>
      </c>
      <c r="H4031" s="78"/>
      <c r="I4031" s="78"/>
      <c r="J4031" s="76"/>
      <c r="K4031" s="76" t="s">
        <v>222</v>
      </c>
      <c r="L4031" s="78" t="s">
        <v>2282</v>
      </c>
      <c r="M4031" s="79"/>
      <c r="N4031" s="79"/>
    </row>
    <row r="4032" spans="6:14" x14ac:dyDescent="0.25">
      <c r="F4032" s="78"/>
      <c r="G4032" s="78"/>
      <c r="H4032" s="78"/>
      <c r="I4032" s="78"/>
      <c r="J4032" s="78"/>
      <c r="K4032" s="78"/>
      <c r="L4032" s="78"/>
      <c r="M4032" s="79"/>
      <c r="N4032" s="79"/>
    </row>
    <row r="4033" spans="6:14" x14ac:dyDescent="0.25">
      <c r="F4033" s="76" t="s">
        <v>209</v>
      </c>
      <c r="G4033" s="80">
        <v>10100121</v>
      </c>
      <c r="H4033" s="78"/>
      <c r="I4033" s="78"/>
      <c r="J4033" s="76"/>
      <c r="K4033" s="76" t="s">
        <v>123</v>
      </c>
      <c r="L4033" s="78" t="s">
        <v>2283</v>
      </c>
      <c r="M4033" s="79"/>
      <c r="N4033" s="79"/>
    </row>
    <row r="4034" spans="6:14" x14ac:dyDescent="0.25">
      <c r="F4034" s="76" t="s">
        <v>211</v>
      </c>
      <c r="G4034" s="78" t="s">
        <v>2284</v>
      </c>
      <c r="H4034" s="78"/>
      <c r="I4034" s="78"/>
      <c r="J4034" s="76"/>
      <c r="K4034" s="76" t="s">
        <v>213</v>
      </c>
      <c r="L4034" s="78" t="s">
        <v>2285</v>
      </c>
      <c r="M4034" s="79"/>
      <c r="N4034" s="79"/>
    </row>
    <row r="4035" spans="6:14" x14ac:dyDescent="0.25">
      <c r="F4035" s="76" t="s">
        <v>215</v>
      </c>
      <c r="G4035" s="78" t="s">
        <v>227</v>
      </c>
      <c r="H4035" s="78" t="s">
        <v>217</v>
      </c>
      <c r="I4035" s="80">
        <v>837131573</v>
      </c>
      <c r="J4035" s="76" t="s">
        <v>218</v>
      </c>
      <c r="K4035" s="78"/>
      <c r="L4035" s="78" t="s">
        <v>2286</v>
      </c>
      <c r="M4035" s="79"/>
      <c r="N4035" s="79"/>
    </row>
    <row r="4036" spans="6:14" x14ac:dyDescent="0.25">
      <c r="F4036" s="76"/>
      <c r="G4036" s="78"/>
      <c r="H4036" s="78"/>
      <c r="I4036" s="78"/>
      <c r="J4036" s="76"/>
      <c r="K4036" s="76" t="s">
        <v>220</v>
      </c>
      <c r="L4036" s="78"/>
      <c r="M4036" s="79"/>
      <c r="N4036" s="79"/>
    </row>
    <row r="4037" spans="6:14" x14ac:dyDescent="0.25">
      <c r="F4037" s="76" t="s">
        <v>221</v>
      </c>
      <c r="G4037" s="78" t="s">
        <v>162</v>
      </c>
      <c r="H4037" s="78"/>
      <c r="I4037" s="78"/>
      <c r="J4037" s="76"/>
      <c r="K4037" s="76" t="s">
        <v>222</v>
      </c>
      <c r="L4037" s="78" t="s">
        <v>2287</v>
      </c>
      <c r="M4037" s="79"/>
      <c r="N4037" s="79"/>
    </row>
    <row r="4038" spans="6:14" x14ac:dyDescent="0.25">
      <c r="F4038" s="78"/>
      <c r="G4038" s="78"/>
      <c r="H4038" s="78"/>
      <c r="I4038" s="78"/>
      <c r="J4038" s="78"/>
      <c r="K4038" s="78"/>
      <c r="L4038" s="78"/>
      <c r="M4038" s="79"/>
      <c r="N4038" s="79"/>
    </row>
    <row r="4039" spans="6:14" x14ac:dyDescent="0.25">
      <c r="F4039" s="78"/>
      <c r="G4039" s="78"/>
      <c r="H4039" s="78"/>
      <c r="I4039" s="78"/>
      <c r="J4039" s="81" t="s">
        <v>262</v>
      </c>
      <c r="K4039" s="82">
        <v>82</v>
      </c>
      <c r="L4039" s="81" t="s">
        <v>263</v>
      </c>
      <c r="M4039" s="79"/>
      <c r="N4039" s="79"/>
    </row>
    <row r="4040" spans="6:14" x14ac:dyDescent="0.25">
      <c r="F4040" s="78"/>
      <c r="G4040" s="78"/>
      <c r="H4040" s="78"/>
      <c r="I4040" s="78"/>
      <c r="J4040" s="78"/>
      <c r="K4040" s="78"/>
      <c r="L4040" s="78"/>
      <c r="M4040" s="79"/>
      <c r="N4040" s="79"/>
    </row>
    <row r="4041" spans="6:14" x14ac:dyDescent="0.25">
      <c r="F4041" s="76"/>
      <c r="G4041" s="76"/>
      <c r="H4041" s="76"/>
      <c r="I4041" s="78"/>
      <c r="J4041" s="78"/>
      <c r="K4041" s="78"/>
      <c r="L4041" s="78"/>
      <c r="M4041" s="79"/>
      <c r="N4041" s="79"/>
    </row>
    <row r="4042" spans="6:14" x14ac:dyDescent="0.25">
      <c r="F4042" s="78" t="s">
        <v>264</v>
      </c>
      <c r="G4042" s="78"/>
      <c r="H4042" s="78"/>
      <c r="I4042" s="78"/>
      <c r="J4042" s="78"/>
      <c r="K4042" s="78"/>
      <c r="L4042" s="78"/>
      <c r="M4042" s="79"/>
      <c r="N4042" s="79"/>
    </row>
    <row r="4043" spans="6:14" x14ac:dyDescent="0.25">
      <c r="F4043" s="78" t="s">
        <v>265</v>
      </c>
      <c r="G4043" s="78"/>
      <c r="H4043" s="78"/>
      <c r="I4043" s="78"/>
      <c r="J4043" s="78"/>
      <c r="K4043" s="78"/>
      <c r="L4043" s="78"/>
      <c r="M4043" s="79"/>
      <c r="N4043" s="79"/>
    </row>
    <row r="4044" spans="6:14" x14ac:dyDescent="0.25">
      <c r="F4044" s="78"/>
      <c r="G4044" s="78"/>
      <c r="H4044" s="78"/>
      <c r="I4044" s="78"/>
      <c r="J4044" s="78"/>
      <c r="K4044" s="78"/>
      <c r="L4044" s="78"/>
      <c r="M4044" s="79"/>
      <c r="N4044" s="79"/>
    </row>
    <row r="4045" spans="6:14" x14ac:dyDescent="0.25">
      <c r="F4045" s="76" t="s">
        <v>209</v>
      </c>
      <c r="G4045" s="80">
        <v>10104121</v>
      </c>
      <c r="H4045" s="78"/>
      <c r="I4045" s="78"/>
      <c r="J4045" s="76"/>
      <c r="K4045" s="76" t="s">
        <v>123</v>
      </c>
      <c r="L4045" s="78" t="s">
        <v>2288</v>
      </c>
      <c r="M4045" s="79"/>
      <c r="N4045" s="79"/>
    </row>
    <row r="4046" spans="6:14" x14ac:dyDescent="0.25">
      <c r="F4046" s="76" t="s">
        <v>211</v>
      </c>
      <c r="G4046" s="78" t="s">
        <v>2250</v>
      </c>
      <c r="H4046" s="78"/>
      <c r="I4046" s="78"/>
      <c r="J4046" s="76"/>
      <c r="K4046" s="76" t="s">
        <v>213</v>
      </c>
      <c r="L4046" s="78" t="s">
        <v>2251</v>
      </c>
      <c r="M4046" s="79"/>
      <c r="N4046" s="79"/>
    </row>
    <row r="4047" spans="6:14" x14ac:dyDescent="0.25">
      <c r="F4047" s="76" t="s">
        <v>215</v>
      </c>
      <c r="G4047" s="78" t="s">
        <v>2252</v>
      </c>
      <c r="H4047" s="78" t="s">
        <v>547</v>
      </c>
      <c r="I4047" s="80">
        <v>327521807</v>
      </c>
      <c r="J4047" s="76" t="s">
        <v>218</v>
      </c>
      <c r="K4047" s="78"/>
      <c r="L4047" s="78" t="s">
        <v>2253</v>
      </c>
      <c r="M4047" s="79"/>
      <c r="N4047" s="79"/>
    </row>
    <row r="4048" spans="6:14" x14ac:dyDescent="0.25">
      <c r="F4048" s="76"/>
      <c r="G4048" s="78"/>
      <c r="H4048" s="78"/>
      <c r="I4048" s="78"/>
      <c r="J4048" s="76"/>
      <c r="K4048" s="76" t="s">
        <v>220</v>
      </c>
      <c r="L4048" s="78"/>
      <c r="M4048" s="79"/>
      <c r="N4048" s="79"/>
    </row>
    <row r="4049" spans="6:14" x14ac:dyDescent="0.25">
      <c r="F4049" s="76" t="s">
        <v>221</v>
      </c>
      <c r="G4049" s="78" t="s">
        <v>162</v>
      </c>
      <c r="H4049" s="78"/>
      <c r="I4049" s="78"/>
      <c r="J4049" s="76"/>
      <c r="K4049" s="76" t="s">
        <v>222</v>
      </c>
      <c r="L4049" s="78" t="s">
        <v>2254</v>
      </c>
      <c r="M4049" s="79"/>
      <c r="N4049" s="79"/>
    </row>
    <row r="4050" spans="6:14" x14ac:dyDescent="0.25">
      <c r="F4050" s="78"/>
      <c r="G4050" s="78"/>
      <c r="H4050" s="78"/>
      <c r="I4050" s="78"/>
      <c r="J4050" s="78"/>
      <c r="K4050" s="78"/>
      <c r="L4050" s="78"/>
      <c r="M4050" s="79"/>
      <c r="N4050" s="79"/>
    </row>
    <row r="4051" spans="6:14" x14ac:dyDescent="0.25">
      <c r="F4051" s="76" t="s">
        <v>209</v>
      </c>
      <c r="G4051" s="80">
        <v>10135121</v>
      </c>
      <c r="H4051" s="78"/>
      <c r="I4051" s="78"/>
      <c r="J4051" s="76"/>
      <c r="K4051" s="76" t="s">
        <v>123</v>
      </c>
      <c r="L4051" s="83" t="s">
        <v>2289</v>
      </c>
      <c r="M4051" s="79"/>
      <c r="N4051" s="79"/>
    </row>
    <row r="4052" spans="6:14" x14ac:dyDescent="0.25">
      <c r="F4052" s="78"/>
      <c r="G4052" s="78"/>
      <c r="H4052" s="78"/>
      <c r="I4052" s="78"/>
      <c r="J4052" s="78"/>
      <c r="K4052" s="78"/>
      <c r="L4052" s="83" t="s">
        <v>564</v>
      </c>
      <c r="M4052" s="79"/>
      <c r="N4052" s="79"/>
    </row>
    <row r="4053" spans="6:14" x14ac:dyDescent="0.25">
      <c r="F4053" s="76" t="s">
        <v>211</v>
      </c>
      <c r="G4053" s="78" t="s">
        <v>2250</v>
      </c>
      <c r="H4053" s="78"/>
      <c r="I4053" s="78"/>
      <c r="J4053" s="76"/>
      <c r="K4053" s="76" t="s">
        <v>213</v>
      </c>
      <c r="L4053" s="78" t="s">
        <v>2251</v>
      </c>
      <c r="M4053" s="79"/>
      <c r="N4053" s="79"/>
    </row>
    <row r="4054" spans="6:14" x14ac:dyDescent="0.25">
      <c r="F4054" s="76" t="s">
        <v>215</v>
      </c>
      <c r="G4054" s="78" t="s">
        <v>2252</v>
      </c>
      <c r="H4054" s="78" t="s">
        <v>547</v>
      </c>
      <c r="I4054" s="80">
        <v>327521807</v>
      </c>
      <c r="J4054" s="76" t="s">
        <v>218</v>
      </c>
      <c r="K4054" s="78"/>
      <c r="L4054" s="78" t="s">
        <v>2253</v>
      </c>
      <c r="M4054" s="79"/>
      <c r="N4054" s="79"/>
    </row>
    <row r="4055" spans="6:14" x14ac:dyDescent="0.25">
      <c r="F4055" s="76"/>
      <c r="G4055" s="78"/>
      <c r="H4055" s="78"/>
      <c r="I4055" s="78"/>
      <c r="J4055" s="76"/>
      <c r="K4055" s="76" t="s">
        <v>220</v>
      </c>
      <c r="L4055" s="78"/>
      <c r="M4055" s="79"/>
      <c r="N4055" s="79"/>
    </row>
    <row r="4056" spans="6:14" x14ac:dyDescent="0.25">
      <c r="F4056" s="76" t="s">
        <v>221</v>
      </c>
      <c r="G4056" s="78" t="s">
        <v>162</v>
      </c>
      <c r="H4056" s="78"/>
      <c r="I4056" s="78"/>
      <c r="J4056" s="76"/>
      <c r="K4056" s="76" t="s">
        <v>222</v>
      </c>
      <c r="L4056" s="78" t="s">
        <v>2254</v>
      </c>
      <c r="M4056" s="79"/>
      <c r="N4056" s="79"/>
    </row>
    <row r="4057" spans="6:14" x14ac:dyDescent="0.25">
      <c r="F4057" s="78"/>
      <c r="G4057" s="78"/>
      <c r="H4057" s="78"/>
      <c r="I4057" s="78"/>
      <c r="J4057" s="78"/>
      <c r="K4057" s="78"/>
      <c r="L4057" s="78"/>
      <c r="M4057" s="79"/>
      <c r="N4057" s="79"/>
    </row>
    <row r="4058" spans="6:14" x14ac:dyDescent="0.25">
      <c r="F4058" s="76" t="s">
        <v>209</v>
      </c>
      <c r="G4058" s="80">
        <v>10145421</v>
      </c>
      <c r="H4058" s="78"/>
      <c r="I4058" s="78"/>
      <c r="J4058" s="76"/>
      <c r="K4058" s="76" t="s">
        <v>123</v>
      </c>
      <c r="L4058" s="78" t="s">
        <v>2290</v>
      </c>
      <c r="M4058" s="79"/>
      <c r="N4058" s="79"/>
    </row>
    <row r="4059" spans="6:14" x14ac:dyDescent="0.25">
      <c r="F4059" s="76" t="s">
        <v>211</v>
      </c>
      <c r="G4059" s="78" t="s">
        <v>231</v>
      </c>
      <c r="H4059" s="78"/>
      <c r="I4059" s="78"/>
      <c r="J4059" s="76"/>
      <c r="K4059" s="76" t="s">
        <v>213</v>
      </c>
      <c r="L4059" s="78" t="s">
        <v>2291</v>
      </c>
      <c r="M4059" s="79"/>
      <c r="N4059" s="79"/>
    </row>
    <row r="4060" spans="6:14" x14ac:dyDescent="0.25">
      <c r="F4060" s="76" t="s">
        <v>215</v>
      </c>
      <c r="G4060" s="78" t="s">
        <v>791</v>
      </c>
      <c r="H4060" s="78" t="s">
        <v>792</v>
      </c>
      <c r="I4060" s="80">
        <v>802025905</v>
      </c>
      <c r="J4060" s="76" t="s">
        <v>218</v>
      </c>
      <c r="K4060" s="78"/>
      <c r="L4060" s="78" t="s">
        <v>2292</v>
      </c>
      <c r="M4060" s="79"/>
      <c r="N4060" s="79"/>
    </row>
    <row r="4061" spans="6:14" x14ac:dyDescent="0.25">
      <c r="F4061" s="76"/>
      <c r="G4061" s="78"/>
      <c r="H4061" s="78"/>
      <c r="I4061" s="78"/>
      <c r="J4061" s="76"/>
      <c r="K4061" s="76" t="s">
        <v>220</v>
      </c>
      <c r="L4061" s="78"/>
      <c r="M4061" s="79"/>
      <c r="N4061" s="79"/>
    </row>
    <row r="4062" spans="6:14" x14ac:dyDescent="0.25">
      <c r="F4062" s="76" t="s">
        <v>221</v>
      </c>
      <c r="G4062" s="78" t="s">
        <v>162</v>
      </c>
      <c r="H4062" s="78"/>
      <c r="I4062" s="78"/>
      <c r="J4062" s="76"/>
      <c r="K4062" s="76" t="s">
        <v>222</v>
      </c>
      <c r="L4062" s="78" t="s">
        <v>2293</v>
      </c>
      <c r="M4062" s="79"/>
      <c r="N4062" s="79"/>
    </row>
    <row r="4063" spans="6:14" x14ac:dyDescent="0.25">
      <c r="F4063" s="78"/>
      <c r="G4063" s="78"/>
      <c r="H4063" s="78"/>
      <c r="I4063" s="78"/>
      <c r="J4063" s="78"/>
      <c r="K4063" s="78"/>
      <c r="L4063" s="78"/>
      <c r="M4063" s="79"/>
      <c r="N4063" s="79"/>
    </row>
    <row r="4064" spans="6:14" x14ac:dyDescent="0.25">
      <c r="F4064" s="76" t="s">
        <v>209</v>
      </c>
      <c r="G4064" s="80">
        <v>10160621</v>
      </c>
      <c r="H4064" s="78"/>
      <c r="I4064" s="78"/>
      <c r="J4064" s="76"/>
      <c r="K4064" s="76" t="s">
        <v>123</v>
      </c>
      <c r="L4064" s="78" t="s">
        <v>2294</v>
      </c>
      <c r="M4064" s="79"/>
      <c r="N4064" s="79"/>
    </row>
    <row r="4065" spans="6:14" x14ac:dyDescent="0.25">
      <c r="F4065" s="76" t="s">
        <v>211</v>
      </c>
      <c r="G4065" s="78" t="s">
        <v>407</v>
      </c>
      <c r="H4065" s="78"/>
      <c r="I4065" s="78"/>
      <c r="J4065" s="76"/>
      <c r="K4065" s="76" t="s">
        <v>213</v>
      </c>
      <c r="L4065" s="78" t="s">
        <v>408</v>
      </c>
      <c r="M4065" s="79"/>
      <c r="N4065" s="79"/>
    </row>
    <row r="4066" spans="6:14" x14ac:dyDescent="0.25">
      <c r="F4066" s="76" t="s">
        <v>215</v>
      </c>
      <c r="G4066" s="78" t="s">
        <v>298</v>
      </c>
      <c r="H4066" s="78" t="s">
        <v>299</v>
      </c>
      <c r="I4066" s="80">
        <v>598081805</v>
      </c>
      <c r="J4066" s="76" t="s">
        <v>218</v>
      </c>
      <c r="K4066" s="78"/>
      <c r="L4066" s="78" t="s">
        <v>409</v>
      </c>
      <c r="M4066" s="79"/>
      <c r="N4066" s="79"/>
    </row>
    <row r="4067" spans="6:14" x14ac:dyDescent="0.25">
      <c r="F4067" s="76"/>
      <c r="G4067" s="78"/>
      <c r="H4067" s="78"/>
      <c r="I4067" s="78"/>
      <c r="J4067" s="76"/>
      <c r="K4067" s="76" t="s">
        <v>220</v>
      </c>
      <c r="L4067" s="78"/>
      <c r="M4067" s="79"/>
      <c r="N4067" s="79"/>
    </row>
    <row r="4068" spans="6:14" x14ac:dyDescent="0.25">
      <c r="F4068" s="76" t="s">
        <v>221</v>
      </c>
      <c r="G4068" s="78" t="s">
        <v>162</v>
      </c>
      <c r="H4068" s="78"/>
      <c r="I4068" s="78"/>
      <c r="J4068" s="76"/>
      <c r="K4068" s="76" t="s">
        <v>222</v>
      </c>
      <c r="L4068" s="78" t="s">
        <v>410</v>
      </c>
      <c r="M4068" s="79"/>
      <c r="N4068" s="79"/>
    </row>
    <row r="4069" spans="6:14" x14ac:dyDescent="0.25">
      <c r="F4069" s="78"/>
      <c r="G4069" s="78"/>
      <c r="H4069" s="78"/>
      <c r="I4069" s="78"/>
      <c r="J4069" s="78"/>
      <c r="K4069" s="78"/>
      <c r="L4069" s="78"/>
      <c r="M4069" s="79"/>
      <c r="N4069" s="79"/>
    </row>
    <row r="4070" spans="6:14" x14ac:dyDescent="0.25">
      <c r="F4070" s="76" t="s">
        <v>209</v>
      </c>
      <c r="G4070" s="80">
        <v>10161021</v>
      </c>
      <c r="H4070" s="78"/>
      <c r="I4070" s="78"/>
      <c r="J4070" s="76"/>
      <c r="K4070" s="76" t="s">
        <v>123</v>
      </c>
      <c r="L4070" s="83" t="s">
        <v>2295</v>
      </c>
      <c r="M4070" s="79"/>
      <c r="N4070" s="79"/>
    </row>
    <row r="4071" spans="6:14" x14ac:dyDescent="0.25">
      <c r="F4071" s="78"/>
      <c r="G4071" s="78"/>
      <c r="H4071" s="78"/>
      <c r="I4071" s="78"/>
      <c r="J4071" s="78"/>
      <c r="K4071" s="78"/>
      <c r="L4071" s="83" t="s">
        <v>564</v>
      </c>
      <c r="M4071" s="79"/>
      <c r="N4071" s="79"/>
    </row>
    <row r="4072" spans="6:14" x14ac:dyDescent="0.25">
      <c r="F4072" s="76" t="s">
        <v>211</v>
      </c>
      <c r="G4072" s="78" t="s">
        <v>2233</v>
      </c>
      <c r="H4072" s="78"/>
      <c r="I4072" s="78"/>
      <c r="J4072" s="76"/>
      <c r="K4072" s="76" t="s">
        <v>213</v>
      </c>
      <c r="L4072" s="78" t="s">
        <v>2234</v>
      </c>
      <c r="M4072" s="79"/>
      <c r="N4072" s="79"/>
    </row>
    <row r="4073" spans="6:14" x14ac:dyDescent="0.25">
      <c r="F4073" s="76" t="s">
        <v>215</v>
      </c>
      <c r="G4073" s="78" t="s">
        <v>322</v>
      </c>
      <c r="H4073" s="78" t="s">
        <v>217</v>
      </c>
      <c r="I4073" s="80">
        <v>832260324</v>
      </c>
      <c r="J4073" s="76" t="s">
        <v>218</v>
      </c>
      <c r="K4073" s="78"/>
      <c r="L4073" s="78" t="s">
        <v>2235</v>
      </c>
      <c r="M4073" s="79"/>
      <c r="N4073" s="79"/>
    </row>
    <row r="4074" spans="6:14" x14ac:dyDescent="0.25">
      <c r="F4074" s="76"/>
      <c r="G4074" s="78"/>
      <c r="H4074" s="78"/>
      <c r="I4074" s="78"/>
      <c r="J4074" s="76"/>
      <c r="K4074" s="76" t="s">
        <v>220</v>
      </c>
      <c r="L4074" s="78"/>
      <c r="M4074" s="79"/>
      <c r="N4074" s="79"/>
    </row>
    <row r="4075" spans="6:14" x14ac:dyDescent="0.25">
      <c r="F4075" s="76" t="s">
        <v>221</v>
      </c>
      <c r="G4075" s="78" t="s">
        <v>162</v>
      </c>
      <c r="H4075" s="78"/>
      <c r="I4075" s="78"/>
      <c r="J4075" s="76"/>
      <c r="K4075" s="76" t="s">
        <v>222</v>
      </c>
      <c r="L4075" s="78" t="s">
        <v>2296</v>
      </c>
      <c r="M4075" s="79"/>
      <c r="N4075" s="79"/>
    </row>
    <row r="4076" spans="6:14" x14ac:dyDescent="0.25">
      <c r="F4076" s="78"/>
      <c r="G4076" s="78"/>
      <c r="H4076" s="78"/>
      <c r="I4076" s="78"/>
      <c r="J4076" s="78"/>
      <c r="K4076" s="78"/>
      <c r="L4076" s="78"/>
      <c r="M4076" s="79"/>
      <c r="N4076" s="79"/>
    </row>
    <row r="4077" spans="6:14" x14ac:dyDescent="0.25">
      <c r="F4077" s="76" t="s">
        <v>209</v>
      </c>
      <c r="G4077" s="80">
        <v>10170921</v>
      </c>
      <c r="H4077" s="78"/>
      <c r="I4077" s="78"/>
      <c r="J4077" s="76"/>
      <c r="K4077" s="76" t="s">
        <v>123</v>
      </c>
      <c r="L4077" s="78" t="s">
        <v>2297</v>
      </c>
      <c r="M4077" s="79"/>
      <c r="N4077" s="79"/>
    </row>
    <row r="4078" spans="6:14" x14ac:dyDescent="0.25">
      <c r="F4078" s="76" t="s">
        <v>211</v>
      </c>
      <c r="G4078" s="78" t="s">
        <v>412</v>
      </c>
      <c r="H4078" s="78"/>
      <c r="I4078" s="78"/>
      <c r="J4078" s="76"/>
      <c r="K4078" s="76" t="s">
        <v>213</v>
      </c>
      <c r="L4078" s="78" t="s">
        <v>413</v>
      </c>
      <c r="M4078" s="79"/>
      <c r="N4078" s="79"/>
    </row>
    <row r="4079" spans="6:14" x14ac:dyDescent="0.25">
      <c r="F4079" s="76" t="s">
        <v>215</v>
      </c>
      <c r="G4079" s="78" t="s">
        <v>414</v>
      </c>
      <c r="H4079" s="78" t="s">
        <v>292</v>
      </c>
      <c r="I4079" s="80">
        <v>831200226</v>
      </c>
      <c r="J4079" s="76" t="s">
        <v>218</v>
      </c>
      <c r="K4079" s="78"/>
      <c r="L4079" s="78" t="s">
        <v>415</v>
      </c>
      <c r="M4079" s="79"/>
      <c r="N4079" s="79"/>
    </row>
    <row r="4080" spans="6:14" x14ac:dyDescent="0.25">
      <c r="F4080" s="76"/>
      <c r="G4080" s="78"/>
      <c r="H4080" s="78"/>
      <c r="I4080" s="78"/>
      <c r="J4080" s="76"/>
      <c r="K4080" s="76" t="s">
        <v>220</v>
      </c>
      <c r="L4080" s="78"/>
      <c r="M4080" s="79"/>
      <c r="N4080" s="79"/>
    </row>
    <row r="4081" spans="6:14" x14ac:dyDescent="0.25">
      <c r="F4081" s="76" t="s">
        <v>221</v>
      </c>
      <c r="G4081" s="78" t="s">
        <v>162</v>
      </c>
      <c r="H4081" s="78"/>
      <c r="I4081" s="78"/>
      <c r="J4081" s="76"/>
      <c r="K4081" s="76" t="s">
        <v>222</v>
      </c>
      <c r="L4081" s="78" t="s">
        <v>2298</v>
      </c>
      <c r="M4081" s="79"/>
      <c r="N4081" s="79"/>
    </row>
    <row r="4082" spans="6:14" x14ac:dyDescent="0.25">
      <c r="F4082" s="78"/>
      <c r="G4082" s="78"/>
      <c r="H4082" s="78"/>
      <c r="I4082" s="78"/>
      <c r="J4082" s="78"/>
      <c r="K4082" s="78"/>
      <c r="L4082" s="78"/>
      <c r="M4082" s="79"/>
      <c r="N4082" s="79"/>
    </row>
    <row r="4083" spans="6:14" x14ac:dyDescent="0.25">
      <c r="F4083" s="76" t="s">
        <v>209</v>
      </c>
      <c r="G4083" s="80">
        <v>10175221</v>
      </c>
      <c r="H4083" s="78"/>
      <c r="I4083" s="78"/>
      <c r="J4083" s="76"/>
      <c r="K4083" s="76" t="s">
        <v>123</v>
      </c>
      <c r="L4083" s="78" t="s">
        <v>2299</v>
      </c>
      <c r="M4083" s="79"/>
      <c r="N4083" s="79"/>
    </row>
    <row r="4084" spans="6:14" x14ac:dyDescent="0.25">
      <c r="F4084" s="76" t="s">
        <v>211</v>
      </c>
      <c r="G4084" s="78" t="s">
        <v>2300</v>
      </c>
      <c r="H4084" s="78"/>
      <c r="I4084" s="78"/>
      <c r="J4084" s="76"/>
      <c r="K4084" s="76" t="s">
        <v>213</v>
      </c>
      <c r="L4084" s="78" t="s">
        <v>2301</v>
      </c>
      <c r="M4084" s="79"/>
      <c r="N4084" s="79"/>
    </row>
    <row r="4085" spans="6:14" x14ac:dyDescent="0.25">
      <c r="F4085" s="76" t="s">
        <v>215</v>
      </c>
      <c r="G4085" s="78" t="s">
        <v>1778</v>
      </c>
      <c r="H4085" s="78" t="s">
        <v>1335</v>
      </c>
      <c r="I4085" s="80">
        <v>712114065</v>
      </c>
      <c r="J4085" s="76" t="s">
        <v>218</v>
      </c>
      <c r="K4085" s="78"/>
      <c r="L4085" s="78" t="s">
        <v>2302</v>
      </c>
      <c r="M4085" s="79"/>
      <c r="N4085" s="79"/>
    </row>
    <row r="4086" spans="6:14" x14ac:dyDescent="0.25">
      <c r="F4086" s="76"/>
      <c r="G4086" s="78"/>
      <c r="H4086" s="78"/>
      <c r="I4086" s="78"/>
      <c r="J4086" s="76"/>
      <c r="K4086" s="76" t="s">
        <v>220</v>
      </c>
      <c r="L4086" s="78"/>
      <c r="M4086" s="79"/>
      <c r="N4086" s="79"/>
    </row>
    <row r="4087" spans="6:14" x14ac:dyDescent="0.25">
      <c r="F4087" s="76" t="s">
        <v>221</v>
      </c>
      <c r="G4087" s="78" t="s">
        <v>162</v>
      </c>
      <c r="H4087" s="78"/>
      <c r="I4087" s="78"/>
      <c r="J4087" s="76"/>
      <c r="K4087" s="76" t="s">
        <v>222</v>
      </c>
      <c r="L4087" s="78" t="s">
        <v>2303</v>
      </c>
      <c r="M4087" s="79"/>
      <c r="N4087" s="79"/>
    </row>
    <row r="4088" spans="6:14" x14ac:dyDescent="0.25">
      <c r="F4088" s="78"/>
      <c r="G4088" s="78"/>
      <c r="H4088" s="78"/>
      <c r="I4088" s="78"/>
      <c r="J4088" s="78"/>
      <c r="K4088" s="78"/>
      <c r="L4088" s="78"/>
      <c r="M4088" s="79"/>
      <c r="N4088" s="79"/>
    </row>
    <row r="4089" spans="6:14" x14ac:dyDescent="0.25">
      <c r="F4089" s="78"/>
      <c r="G4089" s="78"/>
      <c r="H4089" s="78"/>
      <c r="I4089" s="78"/>
      <c r="J4089" s="81" t="s">
        <v>262</v>
      </c>
      <c r="K4089" s="82">
        <v>83</v>
      </c>
      <c r="L4089" s="81" t="s">
        <v>263</v>
      </c>
      <c r="M4089" s="79"/>
      <c r="N4089" s="79"/>
    </row>
    <row r="4090" spans="6:14" x14ac:dyDescent="0.25">
      <c r="F4090" s="78"/>
      <c r="G4090" s="78"/>
      <c r="H4090" s="78"/>
      <c r="I4090" s="78"/>
      <c r="J4090" s="78"/>
      <c r="K4090" s="78"/>
      <c r="L4090" s="78"/>
      <c r="M4090" s="79"/>
      <c r="N4090" s="79"/>
    </row>
    <row r="4091" spans="6:14" x14ac:dyDescent="0.25">
      <c r="F4091" s="76"/>
      <c r="G4091" s="76"/>
      <c r="H4091" s="76"/>
      <c r="I4091" s="78"/>
      <c r="J4091" s="78"/>
      <c r="K4091" s="78"/>
      <c r="L4091" s="78"/>
      <c r="M4091" s="79"/>
      <c r="N4091" s="79"/>
    </row>
    <row r="4092" spans="6:14" x14ac:dyDescent="0.25">
      <c r="F4092" s="78" t="s">
        <v>264</v>
      </c>
      <c r="G4092" s="78"/>
      <c r="H4092" s="78"/>
      <c r="I4092" s="78"/>
      <c r="J4092" s="78"/>
      <c r="K4092" s="78"/>
      <c r="L4092" s="78"/>
      <c r="M4092" s="79"/>
      <c r="N4092" s="79"/>
    </row>
    <row r="4093" spans="6:14" x14ac:dyDescent="0.25">
      <c r="F4093" s="78" t="s">
        <v>265</v>
      </c>
      <c r="G4093" s="78"/>
      <c r="H4093" s="78"/>
      <c r="I4093" s="78"/>
      <c r="J4093" s="78"/>
      <c r="K4093" s="78"/>
      <c r="L4093" s="78"/>
      <c r="M4093" s="79"/>
      <c r="N4093" s="79"/>
    </row>
    <row r="4094" spans="6:14" x14ac:dyDescent="0.25">
      <c r="F4094" s="78"/>
      <c r="G4094" s="78"/>
      <c r="H4094" s="78"/>
      <c r="I4094" s="78"/>
      <c r="J4094" s="78"/>
      <c r="K4094" s="78"/>
      <c r="L4094" s="78"/>
      <c r="M4094" s="79"/>
      <c r="N4094" s="79"/>
    </row>
    <row r="4095" spans="6:14" x14ac:dyDescent="0.25">
      <c r="F4095" s="76" t="s">
        <v>209</v>
      </c>
      <c r="G4095" s="80">
        <v>11004021</v>
      </c>
      <c r="H4095" s="78"/>
      <c r="I4095" s="78"/>
      <c r="J4095" s="76"/>
      <c r="K4095" s="76" t="s">
        <v>123</v>
      </c>
      <c r="L4095" s="78" t="s">
        <v>2304</v>
      </c>
      <c r="M4095" s="79"/>
      <c r="N4095" s="79"/>
    </row>
    <row r="4096" spans="6:14" x14ac:dyDescent="0.25">
      <c r="F4096" s="76" t="s">
        <v>211</v>
      </c>
      <c r="G4096" s="78" t="s">
        <v>2305</v>
      </c>
      <c r="H4096" s="78"/>
      <c r="I4096" s="78"/>
      <c r="J4096" s="76"/>
      <c r="K4096" s="76" t="s">
        <v>213</v>
      </c>
      <c r="L4096" s="78" t="s">
        <v>2306</v>
      </c>
      <c r="M4096" s="79"/>
      <c r="N4096" s="79"/>
    </row>
    <row r="4097" spans="6:14" x14ac:dyDescent="0.25">
      <c r="F4097" s="76" t="s">
        <v>215</v>
      </c>
      <c r="G4097" s="78" t="s">
        <v>233</v>
      </c>
      <c r="H4097" s="78" t="s">
        <v>234</v>
      </c>
      <c r="I4097" s="80">
        <v>972960324</v>
      </c>
      <c r="J4097" s="76" t="s">
        <v>218</v>
      </c>
      <c r="K4097" s="78"/>
      <c r="L4097" s="78" t="s">
        <v>2307</v>
      </c>
      <c r="M4097" s="79"/>
      <c r="N4097" s="79"/>
    </row>
    <row r="4098" spans="6:14" x14ac:dyDescent="0.25">
      <c r="F4098" s="76"/>
      <c r="G4098" s="78"/>
      <c r="H4098" s="78"/>
      <c r="I4098" s="78"/>
      <c r="J4098" s="76"/>
      <c r="K4098" s="76" t="s">
        <v>220</v>
      </c>
      <c r="L4098" s="78"/>
      <c r="M4098" s="79"/>
      <c r="N4098" s="79"/>
    </row>
    <row r="4099" spans="6:14" x14ac:dyDescent="0.25">
      <c r="F4099" s="76" t="s">
        <v>221</v>
      </c>
      <c r="G4099" s="78" t="s">
        <v>162</v>
      </c>
      <c r="H4099" s="78"/>
      <c r="I4099" s="78"/>
      <c r="J4099" s="76"/>
      <c r="K4099" s="76" t="s">
        <v>222</v>
      </c>
      <c r="L4099" s="78" t="s">
        <v>2308</v>
      </c>
      <c r="M4099" s="79"/>
      <c r="N4099" s="79"/>
    </row>
    <row r="4100" spans="6:14" x14ac:dyDescent="0.25">
      <c r="F4100" s="78"/>
      <c r="G4100" s="78"/>
      <c r="H4100" s="78"/>
      <c r="I4100" s="78"/>
      <c r="J4100" s="78"/>
      <c r="K4100" s="78"/>
      <c r="L4100" s="78"/>
      <c r="M4100" s="79"/>
      <c r="N4100" s="79"/>
    </row>
    <row r="4101" spans="6:14" x14ac:dyDescent="0.25">
      <c r="F4101" s="76" t="s">
        <v>209</v>
      </c>
      <c r="G4101" s="80">
        <v>11005021</v>
      </c>
      <c r="H4101" s="78"/>
      <c r="I4101" s="78"/>
      <c r="J4101" s="76"/>
      <c r="K4101" s="76" t="s">
        <v>123</v>
      </c>
      <c r="L4101" s="78" t="s">
        <v>2309</v>
      </c>
      <c r="M4101" s="79"/>
      <c r="N4101" s="79"/>
    </row>
    <row r="4102" spans="6:14" x14ac:dyDescent="0.25">
      <c r="F4102" s="76" t="s">
        <v>211</v>
      </c>
      <c r="G4102" s="78" t="s">
        <v>2310</v>
      </c>
      <c r="H4102" s="78"/>
      <c r="I4102" s="78"/>
      <c r="J4102" s="76"/>
      <c r="K4102" s="76" t="s">
        <v>213</v>
      </c>
      <c r="L4102" s="78" t="s">
        <v>2311</v>
      </c>
      <c r="M4102" s="79"/>
      <c r="N4102" s="79"/>
    </row>
    <row r="4103" spans="6:14" x14ac:dyDescent="0.25">
      <c r="F4103" s="76" t="s">
        <v>215</v>
      </c>
      <c r="G4103" s="78" t="s">
        <v>762</v>
      </c>
      <c r="H4103" s="78" t="s">
        <v>241</v>
      </c>
      <c r="I4103" s="80">
        <v>986661210</v>
      </c>
      <c r="J4103" s="76" t="s">
        <v>218</v>
      </c>
      <c r="K4103" s="78"/>
      <c r="L4103" s="78" t="s">
        <v>2312</v>
      </c>
      <c r="M4103" s="79"/>
      <c r="N4103" s="79"/>
    </row>
    <row r="4104" spans="6:14" x14ac:dyDescent="0.25">
      <c r="F4104" s="76"/>
      <c r="G4104" s="78"/>
      <c r="H4104" s="78"/>
      <c r="I4104" s="78"/>
      <c r="J4104" s="76"/>
      <c r="K4104" s="76" t="s">
        <v>220</v>
      </c>
      <c r="L4104" s="78"/>
      <c r="M4104" s="79"/>
      <c r="N4104" s="79"/>
    </row>
    <row r="4105" spans="6:14" x14ac:dyDescent="0.25">
      <c r="F4105" s="76" t="s">
        <v>221</v>
      </c>
      <c r="G4105" s="78" t="s">
        <v>162</v>
      </c>
      <c r="H4105" s="78"/>
      <c r="I4105" s="78"/>
      <c r="J4105" s="76"/>
      <c r="K4105" s="76" t="s">
        <v>222</v>
      </c>
      <c r="L4105" s="78" t="s">
        <v>2313</v>
      </c>
      <c r="M4105" s="79"/>
      <c r="N4105" s="79"/>
    </row>
    <row r="4106" spans="6:14" x14ac:dyDescent="0.25">
      <c r="F4106" s="78"/>
      <c r="G4106" s="78"/>
      <c r="H4106" s="78"/>
      <c r="I4106" s="78"/>
      <c r="J4106" s="78"/>
      <c r="K4106" s="78"/>
      <c r="L4106" s="78"/>
      <c r="M4106" s="79"/>
      <c r="N4106" s="79"/>
    </row>
    <row r="4107" spans="6:14" x14ac:dyDescent="0.25">
      <c r="F4107" s="76" t="s">
        <v>209</v>
      </c>
      <c r="G4107" s="80">
        <v>12002521</v>
      </c>
      <c r="H4107" s="78"/>
      <c r="I4107" s="78"/>
      <c r="J4107" s="76"/>
      <c r="K4107" s="76" t="s">
        <v>123</v>
      </c>
      <c r="L4107" s="78" t="s">
        <v>2314</v>
      </c>
      <c r="M4107" s="79"/>
      <c r="N4107" s="79"/>
    </row>
    <row r="4108" spans="6:14" x14ac:dyDescent="0.25">
      <c r="F4108" s="76" t="s">
        <v>211</v>
      </c>
      <c r="G4108" s="78" t="s">
        <v>2315</v>
      </c>
      <c r="H4108" s="78"/>
      <c r="I4108" s="78"/>
      <c r="J4108" s="76"/>
      <c r="K4108" s="76" t="s">
        <v>213</v>
      </c>
      <c r="L4108" s="78" t="s">
        <v>2316</v>
      </c>
      <c r="M4108" s="79"/>
      <c r="N4108" s="79"/>
    </row>
    <row r="4109" spans="6:14" x14ac:dyDescent="0.25">
      <c r="F4109" s="76" t="s">
        <v>215</v>
      </c>
      <c r="G4109" s="78" t="s">
        <v>1109</v>
      </c>
      <c r="H4109" s="78" t="s">
        <v>554</v>
      </c>
      <c r="I4109" s="80">
        <v>741022400</v>
      </c>
      <c r="J4109" s="76" t="s">
        <v>218</v>
      </c>
      <c r="K4109" s="78"/>
      <c r="L4109" s="78" t="s">
        <v>2317</v>
      </c>
      <c r="M4109" s="79"/>
      <c r="N4109" s="79"/>
    </row>
    <row r="4110" spans="6:14" x14ac:dyDescent="0.25">
      <c r="F4110" s="76"/>
      <c r="G4110" s="78"/>
      <c r="H4110" s="78"/>
      <c r="I4110" s="78"/>
      <c r="J4110" s="76"/>
      <c r="K4110" s="76" t="s">
        <v>220</v>
      </c>
      <c r="L4110" s="78"/>
      <c r="M4110" s="79"/>
      <c r="N4110" s="79"/>
    </row>
    <row r="4111" spans="6:14" x14ac:dyDescent="0.25">
      <c r="F4111" s="76" t="s">
        <v>221</v>
      </c>
      <c r="G4111" s="78" t="s">
        <v>162</v>
      </c>
      <c r="H4111" s="78"/>
      <c r="I4111" s="78"/>
      <c r="J4111" s="76"/>
      <c r="K4111" s="76" t="s">
        <v>222</v>
      </c>
      <c r="L4111" s="78" t="s">
        <v>2318</v>
      </c>
      <c r="M4111" s="79"/>
      <c r="N4111" s="79"/>
    </row>
    <row r="4112" spans="6:14" x14ac:dyDescent="0.25">
      <c r="F4112" s="78"/>
      <c r="G4112" s="78"/>
      <c r="H4112" s="78"/>
      <c r="I4112" s="78"/>
      <c r="J4112" s="78"/>
      <c r="K4112" s="78"/>
      <c r="L4112" s="78"/>
      <c r="M4112" s="79"/>
      <c r="N4112" s="79"/>
    </row>
    <row r="4113" spans="6:14" x14ac:dyDescent="0.25">
      <c r="F4113" s="76" t="s">
        <v>209</v>
      </c>
      <c r="G4113" s="80">
        <v>12003021</v>
      </c>
      <c r="H4113" s="78"/>
      <c r="I4113" s="78"/>
      <c r="J4113" s="76"/>
      <c r="K4113" s="76" t="s">
        <v>123</v>
      </c>
      <c r="L4113" s="83" t="s">
        <v>2319</v>
      </c>
      <c r="M4113" s="79"/>
      <c r="N4113" s="79"/>
    </row>
    <row r="4114" spans="6:14" x14ac:dyDescent="0.25">
      <c r="F4114" s="76" t="s">
        <v>211</v>
      </c>
      <c r="G4114" s="83" t="s">
        <v>2320</v>
      </c>
      <c r="H4114" s="83"/>
      <c r="I4114" s="83"/>
      <c r="J4114" s="78"/>
      <c r="K4114" s="78"/>
      <c r="L4114" s="83" t="s">
        <v>945</v>
      </c>
      <c r="M4114" s="79"/>
      <c r="N4114" s="79"/>
    </row>
    <row r="4115" spans="6:14" x14ac:dyDescent="0.25">
      <c r="F4115" s="76"/>
      <c r="G4115" s="83" t="s">
        <v>590</v>
      </c>
      <c r="H4115" s="83"/>
      <c r="I4115" s="83"/>
      <c r="J4115" s="76"/>
      <c r="K4115" s="76" t="s">
        <v>213</v>
      </c>
      <c r="L4115" s="78" t="s">
        <v>2321</v>
      </c>
      <c r="M4115" s="79"/>
      <c r="N4115" s="79"/>
    </row>
    <row r="4116" spans="6:14" x14ac:dyDescent="0.25">
      <c r="F4116" s="76" t="s">
        <v>215</v>
      </c>
      <c r="G4116" s="78" t="s">
        <v>783</v>
      </c>
      <c r="H4116" s="78" t="s">
        <v>358</v>
      </c>
      <c r="I4116" s="80">
        <v>772522168</v>
      </c>
      <c r="J4116" s="76" t="s">
        <v>218</v>
      </c>
      <c r="K4116" s="78"/>
      <c r="L4116" s="78" t="s">
        <v>363</v>
      </c>
      <c r="M4116" s="79"/>
      <c r="N4116" s="79"/>
    </row>
    <row r="4117" spans="6:14" x14ac:dyDescent="0.25">
      <c r="F4117" s="76"/>
      <c r="G4117" s="78"/>
      <c r="H4117" s="78"/>
      <c r="I4117" s="78"/>
      <c r="J4117" s="76"/>
      <c r="K4117" s="76" t="s">
        <v>220</v>
      </c>
      <c r="L4117" s="78"/>
      <c r="M4117" s="79"/>
      <c r="N4117" s="79"/>
    </row>
    <row r="4118" spans="6:14" x14ac:dyDescent="0.25">
      <c r="F4118" s="76" t="s">
        <v>221</v>
      </c>
      <c r="G4118" s="78" t="s">
        <v>162</v>
      </c>
      <c r="H4118" s="78"/>
      <c r="I4118" s="78"/>
      <c r="J4118" s="76"/>
      <c r="K4118" s="76" t="s">
        <v>222</v>
      </c>
      <c r="L4118" s="78" t="s">
        <v>162</v>
      </c>
      <c r="M4118" s="79"/>
      <c r="N4118" s="79"/>
    </row>
    <row r="4119" spans="6:14" x14ac:dyDescent="0.25">
      <c r="F4119" s="78"/>
      <c r="G4119" s="78"/>
      <c r="H4119" s="78"/>
      <c r="I4119" s="78"/>
      <c r="J4119" s="78"/>
      <c r="K4119" s="78"/>
      <c r="L4119" s="78"/>
      <c r="M4119" s="79"/>
      <c r="N4119" s="79"/>
    </row>
    <row r="4120" spans="6:14" x14ac:dyDescent="0.25">
      <c r="F4120" s="76" t="s">
        <v>209</v>
      </c>
      <c r="G4120" s="80">
        <v>13001021</v>
      </c>
      <c r="H4120" s="78"/>
      <c r="I4120" s="78"/>
      <c r="J4120" s="76"/>
      <c r="K4120" s="76" t="s">
        <v>123</v>
      </c>
      <c r="L4120" s="78" t="s">
        <v>2322</v>
      </c>
      <c r="M4120" s="79"/>
      <c r="N4120" s="79"/>
    </row>
    <row r="4121" spans="6:14" x14ac:dyDescent="0.25">
      <c r="F4121" s="76" t="s">
        <v>211</v>
      </c>
      <c r="G4121" s="78" t="s">
        <v>2323</v>
      </c>
      <c r="H4121" s="78"/>
      <c r="I4121" s="78"/>
      <c r="J4121" s="76"/>
      <c r="K4121" s="76" t="s">
        <v>213</v>
      </c>
      <c r="L4121" s="78" t="s">
        <v>2324</v>
      </c>
      <c r="M4121" s="79"/>
      <c r="N4121" s="79"/>
    </row>
    <row r="4122" spans="6:14" x14ac:dyDescent="0.25">
      <c r="F4122" s="76" t="s">
        <v>215</v>
      </c>
      <c r="G4122" s="78" t="s">
        <v>2325</v>
      </c>
      <c r="H4122" s="78" t="s">
        <v>217</v>
      </c>
      <c r="I4122" s="80">
        <v>833305337</v>
      </c>
      <c r="J4122" s="76" t="s">
        <v>218</v>
      </c>
      <c r="K4122" s="78"/>
      <c r="L4122" s="78" t="s">
        <v>2326</v>
      </c>
      <c r="M4122" s="79"/>
      <c r="N4122" s="79"/>
    </row>
    <row r="4123" spans="6:14" x14ac:dyDescent="0.25">
      <c r="F4123" s="76"/>
      <c r="G4123" s="78"/>
      <c r="H4123" s="78"/>
      <c r="I4123" s="78"/>
      <c r="J4123" s="76"/>
      <c r="K4123" s="76" t="s">
        <v>220</v>
      </c>
      <c r="L4123" s="78"/>
      <c r="M4123" s="79"/>
      <c r="N4123" s="79"/>
    </row>
    <row r="4124" spans="6:14" x14ac:dyDescent="0.25">
      <c r="F4124" s="76" t="s">
        <v>221</v>
      </c>
      <c r="G4124" s="78" t="s">
        <v>162</v>
      </c>
      <c r="H4124" s="78"/>
      <c r="I4124" s="78"/>
      <c r="J4124" s="76"/>
      <c r="K4124" s="76" t="s">
        <v>222</v>
      </c>
      <c r="L4124" s="78" t="s">
        <v>2327</v>
      </c>
      <c r="M4124" s="79"/>
      <c r="N4124" s="79"/>
    </row>
    <row r="4125" spans="6:14" x14ac:dyDescent="0.25">
      <c r="F4125" s="78"/>
      <c r="G4125" s="78"/>
      <c r="H4125" s="78"/>
      <c r="I4125" s="78"/>
      <c r="J4125" s="78"/>
      <c r="K4125" s="78"/>
      <c r="L4125" s="78"/>
      <c r="M4125" s="79"/>
      <c r="N4125" s="79"/>
    </row>
    <row r="4126" spans="6:14" x14ac:dyDescent="0.25">
      <c r="F4126" s="76" t="s">
        <v>209</v>
      </c>
      <c r="G4126" s="80">
        <v>13002021</v>
      </c>
      <c r="H4126" s="78"/>
      <c r="I4126" s="78"/>
      <c r="J4126" s="76"/>
      <c r="K4126" s="76" t="s">
        <v>123</v>
      </c>
      <c r="L4126" s="78" t="s">
        <v>2328</v>
      </c>
      <c r="M4126" s="79"/>
      <c r="N4126" s="79"/>
    </row>
    <row r="4127" spans="6:14" x14ac:dyDescent="0.25">
      <c r="F4127" s="76" t="s">
        <v>211</v>
      </c>
      <c r="G4127" s="78" t="s">
        <v>2329</v>
      </c>
      <c r="H4127" s="78"/>
      <c r="I4127" s="78"/>
      <c r="J4127" s="76"/>
      <c r="K4127" s="76" t="s">
        <v>213</v>
      </c>
      <c r="L4127" s="78" t="s">
        <v>2330</v>
      </c>
      <c r="M4127" s="79"/>
      <c r="N4127" s="79"/>
    </row>
    <row r="4128" spans="6:14" x14ac:dyDescent="0.25">
      <c r="F4128" s="76" t="s">
        <v>215</v>
      </c>
      <c r="G4128" s="78" t="s">
        <v>2331</v>
      </c>
      <c r="H4128" s="78" t="s">
        <v>2332</v>
      </c>
      <c r="I4128" s="84">
        <v>18101456</v>
      </c>
      <c r="J4128" s="76" t="s">
        <v>218</v>
      </c>
      <c r="K4128" s="78"/>
      <c r="L4128" s="78" t="s">
        <v>2333</v>
      </c>
      <c r="M4128" s="79"/>
      <c r="N4128" s="79"/>
    </row>
    <row r="4129" spans="6:14" x14ac:dyDescent="0.25">
      <c r="F4129" s="76"/>
      <c r="G4129" s="78"/>
      <c r="H4129" s="78"/>
      <c r="I4129" s="78"/>
      <c r="J4129" s="76"/>
      <c r="K4129" s="76" t="s">
        <v>220</v>
      </c>
      <c r="L4129" s="78"/>
      <c r="M4129" s="79"/>
      <c r="N4129" s="79"/>
    </row>
    <row r="4130" spans="6:14" x14ac:dyDescent="0.25">
      <c r="F4130" s="76" t="s">
        <v>221</v>
      </c>
      <c r="G4130" s="78" t="s">
        <v>162</v>
      </c>
      <c r="H4130" s="78"/>
      <c r="I4130" s="78"/>
      <c r="J4130" s="76"/>
      <c r="K4130" s="76" t="s">
        <v>222</v>
      </c>
      <c r="L4130" s="78" t="s">
        <v>2334</v>
      </c>
      <c r="M4130" s="79"/>
      <c r="N4130" s="79"/>
    </row>
    <row r="4131" spans="6:14" x14ac:dyDescent="0.25">
      <c r="F4131" s="78"/>
      <c r="G4131" s="78"/>
      <c r="H4131" s="78"/>
      <c r="I4131" s="78"/>
      <c r="J4131" s="78"/>
      <c r="K4131" s="78"/>
      <c r="L4131" s="78"/>
      <c r="M4131" s="79"/>
      <c r="N4131" s="79"/>
    </row>
    <row r="4132" spans="6:14" x14ac:dyDescent="0.25">
      <c r="F4132" s="76" t="s">
        <v>209</v>
      </c>
      <c r="G4132" s="80">
        <v>13003021</v>
      </c>
      <c r="H4132" s="78"/>
      <c r="I4132" s="78"/>
      <c r="J4132" s="76"/>
      <c r="K4132" s="76" t="s">
        <v>123</v>
      </c>
      <c r="L4132" s="78" t="s">
        <v>2335</v>
      </c>
      <c r="M4132" s="79"/>
      <c r="N4132" s="79"/>
    </row>
    <row r="4133" spans="6:14" x14ac:dyDescent="0.25">
      <c r="F4133" s="76" t="s">
        <v>211</v>
      </c>
      <c r="G4133" s="78" t="s">
        <v>257</v>
      </c>
      <c r="H4133" s="78"/>
      <c r="I4133" s="78"/>
      <c r="J4133" s="76"/>
      <c r="K4133" s="76" t="s">
        <v>213</v>
      </c>
      <c r="L4133" s="78" t="s">
        <v>2336</v>
      </c>
      <c r="M4133" s="79"/>
      <c r="N4133" s="79"/>
    </row>
    <row r="4134" spans="6:14" x14ac:dyDescent="0.25">
      <c r="F4134" s="76" t="s">
        <v>215</v>
      </c>
      <c r="G4134" s="78" t="s">
        <v>2337</v>
      </c>
      <c r="H4134" s="78" t="s">
        <v>490</v>
      </c>
      <c r="I4134" s="80">
        <v>847386465</v>
      </c>
      <c r="J4134" s="76" t="s">
        <v>218</v>
      </c>
      <c r="K4134" s="78"/>
      <c r="L4134" s="78" t="s">
        <v>2338</v>
      </c>
      <c r="M4134" s="79"/>
      <c r="N4134" s="79"/>
    </row>
    <row r="4135" spans="6:14" x14ac:dyDescent="0.25">
      <c r="F4135" s="76"/>
      <c r="G4135" s="78"/>
      <c r="H4135" s="78"/>
      <c r="I4135" s="78"/>
      <c r="J4135" s="76"/>
      <c r="K4135" s="76" t="s">
        <v>220</v>
      </c>
      <c r="L4135" s="78"/>
      <c r="M4135" s="79"/>
      <c r="N4135" s="79"/>
    </row>
    <row r="4136" spans="6:14" x14ac:dyDescent="0.25">
      <c r="F4136" s="76" t="s">
        <v>221</v>
      </c>
      <c r="G4136" s="78" t="s">
        <v>162</v>
      </c>
      <c r="H4136" s="78"/>
      <c r="I4136" s="78"/>
      <c r="J4136" s="76"/>
      <c r="K4136" s="76" t="s">
        <v>222</v>
      </c>
      <c r="L4136" s="78" t="s">
        <v>2339</v>
      </c>
      <c r="M4136" s="79"/>
      <c r="N4136" s="79"/>
    </row>
    <row r="4137" spans="6:14" x14ac:dyDescent="0.25">
      <c r="F4137" s="78"/>
      <c r="G4137" s="78"/>
      <c r="H4137" s="78"/>
      <c r="I4137" s="78"/>
      <c r="J4137" s="78"/>
      <c r="K4137" s="78"/>
      <c r="L4137" s="78"/>
      <c r="M4137" s="79"/>
      <c r="N4137" s="79"/>
    </row>
    <row r="4138" spans="6:14" x14ac:dyDescent="0.25">
      <c r="F4138" s="78"/>
      <c r="G4138" s="78"/>
      <c r="H4138" s="78"/>
      <c r="I4138" s="78"/>
      <c r="J4138" s="81" t="s">
        <v>262</v>
      </c>
      <c r="K4138" s="82">
        <v>84</v>
      </c>
      <c r="L4138" s="81" t="s">
        <v>263</v>
      </c>
      <c r="M4138" s="79"/>
      <c r="N4138" s="79"/>
    </row>
    <row r="4139" spans="6:14" x14ac:dyDescent="0.25">
      <c r="F4139" s="78"/>
      <c r="G4139" s="78"/>
      <c r="H4139" s="78"/>
      <c r="I4139" s="78"/>
      <c r="J4139" s="78"/>
      <c r="K4139" s="78"/>
      <c r="L4139" s="78"/>
      <c r="M4139" s="79"/>
      <c r="N4139" s="79"/>
    </row>
    <row r="4140" spans="6:14" x14ac:dyDescent="0.25">
      <c r="F4140" s="76"/>
      <c r="G4140" s="76"/>
      <c r="H4140" s="76"/>
      <c r="I4140" s="78"/>
      <c r="J4140" s="78"/>
      <c r="K4140" s="78"/>
      <c r="L4140" s="78"/>
      <c r="M4140" s="79"/>
      <c r="N4140" s="79"/>
    </row>
    <row r="4141" spans="6:14" x14ac:dyDescent="0.25">
      <c r="F4141" s="78" t="s">
        <v>264</v>
      </c>
      <c r="G4141" s="78"/>
      <c r="H4141" s="78"/>
      <c r="I4141" s="78"/>
      <c r="J4141" s="78"/>
      <c r="K4141" s="78"/>
      <c r="L4141" s="78"/>
      <c r="M4141" s="79"/>
      <c r="N4141" s="79"/>
    </row>
    <row r="4142" spans="6:14" x14ac:dyDescent="0.25">
      <c r="F4142" s="78" t="s">
        <v>265</v>
      </c>
      <c r="G4142" s="78"/>
      <c r="H4142" s="78"/>
      <c r="I4142" s="78"/>
      <c r="J4142" s="78"/>
      <c r="K4142" s="78"/>
      <c r="L4142" s="78"/>
      <c r="M4142" s="79"/>
      <c r="N4142" s="79"/>
    </row>
    <row r="4143" spans="6:14" x14ac:dyDescent="0.25">
      <c r="F4143" s="78"/>
      <c r="G4143" s="78"/>
      <c r="H4143" s="78"/>
      <c r="I4143" s="78"/>
      <c r="J4143" s="78"/>
      <c r="K4143" s="78"/>
      <c r="L4143" s="78"/>
      <c r="M4143" s="79"/>
      <c r="N4143" s="79"/>
    </row>
    <row r="4144" spans="6:14" x14ac:dyDescent="0.25">
      <c r="F4144" s="76" t="s">
        <v>209</v>
      </c>
      <c r="G4144" s="80">
        <v>13004021</v>
      </c>
      <c r="H4144" s="78"/>
      <c r="I4144" s="78"/>
      <c r="J4144" s="76"/>
      <c r="K4144" s="76" t="s">
        <v>123</v>
      </c>
      <c r="L4144" s="78" t="s">
        <v>2340</v>
      </c>
      <c r="M4144" s="79"/>
      <c r="N4144" s="79"/>
    </row>
    <row r="4145" spans="6:14" x14ac:dyDescent="0.25">
      <c r="F4145" s="76" t="s">
        <v>211</v>
      </c>
      <c r="G4145" s="78" t="s">
        <v>2341</v>
      </c>
      <c r="H4145" s="78"/>
      <c r="I4145" s="78"/>
      <c r="J4145" s="76"/>
      <c r="K4145" s="76" t="s">
        <v>213</v>
      </c>
      <c r="L4145" s="78" t="s">
        <v>2336</v>
      </c>
      <c r="M4145" s="79"/>
      <c r="N4145" s="79"/>
    </row>
    <row r="4146" spans="6:14" x14ac:dyDescent="0.25">
      <c r="F4146" s="76" t="s">
        <v>215</v>
      </c>
      <c r="G4146" s="78" t="s">
        <v>2337</v>
      </c>
      <c r="H4146" s="78" t="s">
        <v>490</v>
      </c>
      <c r="I4146" s="80">
        <v>847386465</v>
      </c>
      <c r="J4146" s="76" t="s">
        <v>218</v>
      </c>
      <c r="K4146" s="78"/>
      <c r="L4146" s="78" t="s">
        <v>2338</v>
      </c>
      <c r="M4146" s="79"/>
      <c r="N4146" s="79"/>
    </row>
    <row r="4147" spans="6:14" x14ac:dyDescent="0.25">
      <c r="F4147" s="76"/>
      <c r="G4147" s="78"/>
      <c r="H4147" s="78"/>
      <c r="I4147" s="78"/>
      <c r="J4147" s="76"/>
      <c r="K4147" s="76" t="s">
        <v>220</v>
      </c>
      <c r="L4147" s="78"/>
      <c r="M4147" s="79"/>
      <c r="N4147" s="79"/>
    </row>
    <row r="4148" spans="6:14" x14ac:dyDescent="0.25">
      <c r="F4148" s="76" t="s">
        <v>221</v>
      </c>
      <c r="G4148" s="78" t="s">
        <v>162</v>
      </c>
      <c r="H4148" s="78"/>
      <c r="I4148" s="78"/>
      <c r="J4148" s="76"/>
      <c r="K4148" s="76" t="s">
        <v>222</v>
      </c>
      <c r="L4148" s="78" t="s">
        <v>2339</v>
      </c>
      <c r="M4148" s="79"/>
      <c r="N4148" s="79"/>
    </row>
    <row r="4149" spans="6:14" x14ac:dyDescent="0.25">
      <c r="F4149" s="78"/>
      <c r="G4149" s="78"/>
      <c r="H4149" s="78"/>
      <c r="I4149" s="78"/>
      <c r="J4149" s="78"/>
      <c r="K4149" s="78"/>
      <c r="L4149" s="78"/>
      <c r="M4149" s="79"/>
      <c r="N4149" s="79"/>
    </row>
    <row r="4150" spans="6:14" x14ac:dyDescent="0.25">
      <c r="F4150" s="76" t="s">
        <v>209</v>
      </c>
      <c r="G4150" s="80">
        <v>13005021</v>
      </c>
      <c r="H4150" s="78"/>
      <c r="I4150" s="78"/>
      <c r="J4150" s="76"/>
      <c r="K4150" s="76" t="s">
        <v>123</v>
      </c>
      <c r="L4150" s="78" t="s">
        <v>2342</v>
      </c>
      <c r="M4150" s="79"/>
      <c r="N4150" s="79"/>
    </row>
    <row r="4151" spans="6:14" x14ac:dyDescent="0.25">
      <c r="F4151" s="76" t="s">
        <v>211</v>
      </c>
      <c r="G4151" s="83" t="s">
        <v>2343</v>
      </c>
      <c r="H4151" s="83"/>
      <c r="I4151" s="83"/>
      <c r="J4151" s="78"/>
      <c r="K4151" s="78"/>
      <c r="L4151" s="78"/>
      <c r="M4151" s="79"/>
      <c r="N4151" s="79"/>
    </row>
    <row r="4152" spans="6:14" x14ac:dyDescent="0.25">
      <c r="F4152" s="76"/>
      <c r="G4152" s="83" t="s">
        <v>2344</v>
      </c>
      <c r="H4152" s="83"/>
      <c r="I4152" s="83"/>
      <c r="J4152" s="76"/>
      <c r="K4152" s="76" t="s">
        <v>213</v>
      </c>
      <c r="L4152" s="78" t="s">
        <v>2345</v>
      </c>
      <c r="M4152" s="79"/>
      <c r="N4152" s="79"/>
    </row>
    <row r="4153" spans="6:14" x14ac:dyDescent="0.25">
      <c r="F4153" s="76" t="s">
        <v>215</v>
      </c>
      <c r="G4153" s="78" t="s">
        <v>2346</v>
      </c>
      <c r="H4153" s="78" t="s">
        <v>217</v>
      </c>
      <c r="I4153" s="80">
        <v>833525415</v>
      </c>
      <c r="J4153" s="76" t="s">
        <v>218</v>
      </c>
      <c r="K4153" s="78"/>
      <c r="L4153" s="78" t="s">
        <v>2347</v>
      </c>
      <c r="M4153" s="79"/>
      <c r="N4153" s="79"/>
    </row>
    <row r="4154" spans="6:14" x14ac:dyDescent="0.25">
      <c r="F4154" s="76"/>
      <c r="G4154" s="78"/>
      <c r="H4154" s="78"/>
      <c r="I4154" s="78"/>
      <c r="J4154" s="76"/>
      <c r="K4154" s="76" t="s">
        <v>220</v>
      </c>
      <c r="L4154" s="78"/>
      <c r="M4154" s="79"/>
      <c r="N4154" s="79"/>
    </row>
    <row r="4155" spans="6:14" x14ac:dyDescent="0.25">
      <c r="F4155" s="76" t="s">
        <v>221</v>
      </c>
      <c r="G4155" s="78" t="s">
        <v>162</v>
      </c>
      <c r="H4155" s="78"/>
      <c r="I4155" s="78"/>
      <c r="J4155" s="76"/>
      <c r="K4155" s="76" t="s">
        <v>222</v>
      </c>
      <c r="L4155" s="78" t="s">
        <v>2348</v>
      </c>
      <c r="M4155" s="79"/>
      <c r="N4155" s="79"/>
    </row>
    <row r="4156" spans="6:14" x14ac:dyDescent="0.25">
      <c r="F4156" s="78"/>
      <c r="G4156" s="78"/>
      <c r="H4156" s="78"/>
      <c r="I4156" s="78"/>
      <c r="J4156" s="78"/>
      <c r="K4156" s="78"/>
      <c r="L4156" s="78"/>
      <c r="M4156" s="79"/>
      <c r="N4156" s="79"/>
    </row>
    <row r="4157" spans="6:14" x14ac:dyDescent="0.25">
      <c r="F4157" s="76" t="s">
        <v>209</v>
      </c>
      <c r="G4157" s="80">
        <v>13005521</v>
      </c>
      <c r="H4157" s="78"/>
      <c r="I4157" s="78"/>
      <c r="J4157" s="76"/>
      <c r="K4157" s="76" t="s">
        <v>123</v>
      </c>
      <c r="L4157" s="78" t="s">
        <v>2349</v>
      </c>
      <c r="M4157" s="79"/>
      <c r="N4157" s="79"/>
    </row>
    <row r="4158" spans="6:14" x14ac:dyDescent="0.25">
      <c r="F4158" s="76" t="s">
        <v>211</v>
      </c>
      <c r="G4158" s="78" t="s">
        <v>2350</v>
      </c>
      <c r="H4158" s="78"/>
      <c r="I4158" s="78"/>
      <c r="J4158" s="76"/>
      <c r="K4158" s="76" t="s">
        <v>213</v>
      </c>
      <c r="L4158" s="78" t="s">
        <v>2351</v>
      </c>
      <c r="M4158" s="79"/>
      <c r="N4158" s="79"/>
    </row>
    <row r="4159" spans="6:14" x14ac:dyDescent="0.25">
      <c r="F4159" s="76" t="s">
        <v>215</v>
      </c>
      <c r="G4159" s="78" t="s">
        <v>2352</v>
      </c>
      <c r="H4159" s="78" t="s">
        <v>217</v>
      </c>
      <c r="I4159" s="80">
        <v>833550000</v>
      </c>
      <c r="J4159" s="76" t="s">
        <v>218</v>
      </c>
      <c r="K4159" s="78"/>
      <c r="L4159" s="78" t="s">
        <v>2353</v>
      </c>
      <c r="M4159" s="79"/>
      <c r="N4159" s="79"/>
    </row>
    <row r="4160" spans="6:14" x14ac:dyDescent="0.25">
      <c r="F4160" s="76"/>
      <c r="G4160" s="78"/>
      <c r="H4160" s="78"/>
      <c r="I4160" s="78"/>
      <c r="J4160" s="76"/>
      <c r="K4160" s="76" t="s">
        <v>220</v>
      </c>
      <c r="L4160" s="78"/>
      <c r="M4160" s="79"/>
      <c r="N4160" s="79"/>
    </row>
    <row r="4161" spans="6:14" x14ac:dyDescent="0.25">
      <c r="F4161" s="76" t="s">
        <v>221</v>
      </c>
      <c r="G4161" s="78" t="s">
        <v>162</v>
      </c>
      <c r="H4161" s="78"/>
      <c r="I4161" s="78"/>
      <c r="J4161" s="76"/>
      <c r="K4161" s="76" t="s">
        <v>222</v>
      </c>
      <c r="L4161" s="78" t="s">
        <v>2354</v>
      </c>
      <c r="M4161" s="79"/>
      <c r="N4161" s="79"/>
    </row>
    <row r="4162" spans="6:14" x14ac:dyDescent="0.25">
      <c r="F4162" s="78"/>
      <c r="G4162" s="78"/>
      <c r="H4162" s="78"/>
      <c r="I4162" s="78"/>
      <c r="J4162" s="78"/>
      <c r="K4162" s="78"/>
      <c r="L4162" s="78"/>
      <c r="M4162" s="79"/>
      <c r="N4162" s="79"/>
    </row>
    <row r="4163" spans="6:14" x14ac:dyDescent="0.25">
      <c r="F4163" s="76" t="s">
        <v>209</v>
      </c>
      <c r="G4163" s="80">
        <v>13006021</v>
      </c>
      <c r="H4163" s="78"/>
      <c r="I4163" s="78"/>
      <c r="J4163" s="76"/>
      <c r="K4163" s="76" t="s">
        <v>123</v>
      </c>
      <c r="L4163" s="78" t="s">
        <v>2355</v>
      </c>
      <c r="M4163" s="79"/>
      <c r="N4163" s="79"/>
    </row>
    <row r="4164" spans="6:14" x14ac:dyDescent="0.25">
      <c r="F4164" s="76" t="s">
        <v>211</v>
      </c>
      <c r="G4164" s="78" t="s">
        <v>2356</v>
      </c>
      <c r="H4164" s="78"/>
      <c r="I4164" s="78"/>
      <c r="J4164" s="76"/>
      <c r="K4164" s="76" t="s">
        <v>213</v>
      </c>
      <c r="L4164" s="78" t="s">
        <v>2357</v>
      </c>
      <c r="M4164" s="79"/>
      <c r="N4164" s="79"/>
    </row>
    <row r="4165" spans="6:14" x14ac:dyDescent="0.25">
      <c r="F4165" s="76" t="s">
        <v>215</v>
      </c>
      <c r="G4165" s="78" t="s">
        <v>2358</v>
      </c>
      <c r="H4165" s="78" t="s">
        <v>217</v>
      </c>
      <c r="I4165" s="80">
        <v>833165230</v>
      </c>
      <c r="J4165" s="76" t="s">
        <v>218</v>
      </c>
      <c r="K4165" s="78"/>
      <c r="L4165" s="78" t="s">
        <v>2359</v>
      </c>
      <c r="M4165" s="79"/>
      <c r="N4165" s="79"/>
    </row>
    <row r="4166" spans="6:14" x14ac:dyDescent="0.25">
      <c r="F4166" s="76"/>
      <c r="G4166" s="78"/>
      <c r="H4166" s="78"/>
      <c r="I4166" s="78"/>
      <c r="J4166" s="76"/>
      <c r="K4166" s="76" t="s">
        <v>220</v>
      </c>
      <c r="L4166" s="78"/>
      <c r="M4166" s="79"/>
      <c r="N4166" s="79"/>
    </row>
    <row r="4167" spans="6:14" x14ac:dyDescent="0.25">
      <c r="F4167" s="76" t="s">
        <v>221</v>
      </c>
      <c r="G4167" s="78" t="s">
        <v>162</v>
      </c>
      <c r="H4167" s="78"/>
      <c r="I4167" s="78"/>
      <c r="J4167" s="76"/>
      <c r="K4167" s="76" t="s">
        <v>222</v>
      </c>
      <c r="L4167" s="78" t="s">
        <v>2360</v>
      </c>
      <c r="M4167" s="79"/>
      <c r="N4167" s="79"/>
    </row>
    <row r="4168" spans="6:14" x14ac:dyDescent="0.25">
      <c r="F4168" s="78"/>
      <c r="G4168" s="78"/>
      <c r="H4168" s="78"/>
      <c r="I4168" s="78"/>
      <c r="J4168" s="78"/>
      <c r="K4168" s="78"/>
      <c r="L4168" s="78"/>
      <c r="M4168" s="79"/>
      <c r="N4168" s="79"/>
    </row>
    <row r="4169" spans="6:14" x14ac:dyDescent="0.25">
      <c r="F4169" s="76" t="s">
        <v>209</v>
      </c>
      <c r="G4169" s="80">
        <v>13007021</v>
      </c>
      <c r="H4169" s="78"/>
      <c r="I4169" s="78"/>
      <c r="J4169" s="76"/>
      <c r="K4169" s="76" t="s">
        <v>123</v>
      </c>
      <c r="L4169" s="78" t="s">
        <v>2361</v>
      </c>
      <c r="M4169" s="79"/>
      <c r="N4169" s="79"/>
    </row>
    <row r="4170" spans="6:14" x14ac:dyDescent="0.25">
      <c r="F4170" s="76" t="s">
        <v>211</v>
      </c>
      <c r="G4170" s="78" t="s">
        <v>2362</v>
      </c>
      <c r="H4170" s="78"/>
      <c r="I4170" s="78"/>
      <c r="J4170" s="76"/>
      <c r="K4170" s="76" t="s">
        <v>213</v>
      </c>
      <c r="L4170" s="78" t="s">
        <v>2363</v>
      </c>
      <c r="M4170" s="79"/>
      <c r="N4170" s="79"/>
    </row>
    <row r="4171" spans="6:14" x14ac:dyDescent="0.25">
      <c r="F4171" s="76" t="s">
        <v>215</v>
      </c>
      <c r="G4171" s="78" t="s">
        <v>2358</v>
      </c>
      <c r="H4171" s="78" t="s">
        <v>217</v>
      </c>
      <c r="I4171" s="80">
        <v>833160000</v>
      </c>
      <c r="J4171" s="76" t="s">
        <v>218</v>
      </c>
      <c r="K4171" s="78"/>
      <c r="L4171" s="78" t="s">
        <v>2364</v>
      </c>
      <c r="M4171" s="79"/>
      <c r="N4171" s="79"/>
    </row>
    <row r="4172" spans="6:14" x14ac:dyDescent="0.25">
      <c r="F4172" s="76"/>
      <c r="G4172" s="78"/>
      <c r="H4172" s="78"/>
      <c r="I4172" s="78"/>
      <c r="J4172" s="76"/>
      <c r="K4172" s="76" t="s">
        <v>220</v>
      </c>
      <c r="L4172" s="78"/>
      <c r="M4172" s="79"/>
      <c r="N4172" s="79"/>
    </row>
    <row r="4173" spans="6:14" x14ac:dyDescent="0.25">
      <c r="F4173" s="76" t="s">
        <v>221</v>
      </c>
      <c r="G4173" s="78" t="s">
        <v>162</v>
      </c>
      <c r="H4173" s="78"/>
      <c r="I4173" s="78"/>
      <c r="J4173" s="76"/>
      <c r="K4173" s="76" t="s">
        <v>222</v>
      </c>
      <c r="L4173" s="78" t="s">
        <v>2360</v>
      </c>
      <c r="M4173" s="79"/>
      <c r="N4173" s="79"/>
    </row>
    <row r="4174" spans="6:14" x14ac:dyDescent="0.25">
      <c r="F4174" s="78"/>
      <c r="G4174" s="78"/>
      <c r="H4174" s="78"/>
      <c r="I4174" s="78"/>
      <c r="J4174" s="78"/>
      <c r="K4174" s="78"/>
      <c r="L4174" s="78"/>
      <c r="M4174" s="79"/>
      <c r="N4174" s="79"/>
    </row>
    <row r="4175" spans="6:14" x14ac:dyDescent="0.25">
      <c r="F4175" s="76" t="s">
        <v>209</v>
      </c>
      <c r="G4175" s="80">
        <v>13008021</v>
      </c>
      <c r="H4175" s="78"/>
      <c r="I4175" s="78"/>
      <c r="J4175" s="76"/>
      <c r="K4175" s="76" t="s">
        <v>123</v>
      </c>
      <c r="L4175" s="78" t="s">
        <v>2365</v>
      </c>
      <c r="M4175" s="79"/>
      <c r="N4175" s="79"/>
    </row>
    <row r="4176" spans="6:14" x14ac:dyDescent="0.25">
      <c r="F4176" s="76" t="s">
        <v>211</v>
      </c>
      <c r="G4176" s="78" t="s">
        <v>2366</v>
      </c>
      <c r="H4176" s="78"/>
      <c r="I4176" s="78"/>
      <c r="J4176" s="76"/>
      <c r="K4176" s="76" t="s">
        <v>213</v>
      </c>
      <c r="L4176" s="78" t="s">
        <v>2367</v>
      </c>
      <c r="M4176" s="79"/>
      <c r="N4176" s="79"/>
    </row>
    <row r="4177" spans="6:14" x14ac:dyDescent="0.25">
      <c r="F4177" s="76" t="s">
        <v>215</v>
      </c>
      <c r="G4177" s="78" t="s">
        <v>2368</v>
      </c>
      <c r="H4177" s="78" t="s">
        <v>217</v>
      </c>
      <c r="I4177" s="80">
        <v>833381860</v>
      </c>
      <c r="J4177" s="76" t="s">
        <v>218</v>
      </c>
      <c r="K4177" s="78"/>
      <c r="L4177" s="78" t="s">
        <v>2369</v>
      </c>
      <c r="M4177" s="79"/>
      <c r="N4177" s="79"/>
    </row>
    <row r="4178" spans="6:14" x14ac:dyDescent="0.25">
      <c r="F4178" s="76"/>
      <c r="G4178" s="78"/>
      <c r="H4178" s="78"/>
      <c r="I4178" s="78"/>
      <c r="J4178" s="76"/>
      <c r="K4178" s="76" t="s">
        <v>220</v>
      </c>
      <c r="L4178" s="78"/>
      <c r="M4178" s="79"/>
      <c r="N4178" s="79"/>
    </row>
    <row r="4179" spans="6:14" x14ac:dyDescent="0.25">
      <c r="F4179" s="76" t="s">
        <v>221</v>
      </c>
      <c r="G4179" s="78" t="s">
        <v>162</v>
      </c>
      <c r="H4179" s="78"/>
      <c r="I4179" s="78"/>
      <c r="J4179" s="76"/>
      <c r="K4179" s="76" t="s">
        <v>222</v>
      </c>
      <c r="L4179" s="78" t="s">
        <v>2370</v>
      </c>
      <c r="M4179" s="79"/>
      <c r="N4179" s="79"/>
    </row>
    <row r="4180" spans="6:14" x14ac:dyDescent="0.25">
      <c r="F4180" s="78"/>
      <c r="G4180" s="78"/>
      <c r="H4180" s="78"/>
      <c r="I4180" s="78"/>
      <c r="J4180" s="78"/>
      <c r="K4180" s="78"/>
      <c r="L4180" s="78"/>
      <c r="M4180" s="79"/>
      <c r="N4180" s="79"/>
    </row>
    <row r="4181" spans="6:14" x14ac:dyDescent="0.25">
      <c r="F4181" s="76" t="s">
        <v>209</v>
      </c>
      <c r="G4181" s="80">
        <v>13009021</v>
      </c>
      <c r="H4181" s="78"/>
      <c r="I4181" s="78"/>
      <c r="J4181" s="76"/>
      <c r="K4181" s="76" t="s">
        <v>123</v>
      </c>
      <c r="L4181" s="78" t="s">
        <v>2371</v>
      </c>
      <c r="M4181" s="79"/>
      <c r="N4181" s="79"/>
    </row>
    <row r="4182" spans="6:14" x14ac:dyDescent="0.25">
      <c r="F4182" s="76" t="s">
        <v>211</v>
      </c>
      <c r="G4182" s="78" t="s">
        <v>2372</v>
      </c>
      <c r="H4182" s="78"/>
      <c r="I4182" s="78"/>
      <c r="J4182" s="76"/>
      <c r="K4182" s="76" t="s">
        <v>213</v>
      </c>
      <c r="L4182" s="78" t="s">
        <v>2373</v>
      </c>
      <c r="M4182" s="79"/>
      <c r="N4182" s="79"/>
    </row>
    <row r="4183" spans="6:14" x14ac:dyDescent="0.25">
      <c r="F4183" s="76" t="s">
        <v>215</v>
      </c>
      <c r="G4183" s="78" t="s">
        <v>2374</v>
      </c>
      <c r="H4183" s="78" t="s">
        <v>217</v>
      </c>
      <c r="I4183" s="80">
        <v>833030000</v>
      </c>
      <c r="J4183" s="76" t="s">
        <v>218</v>
      </c>
      <c r="K4183" s="78"/>
      <c r="L4183" s="78" t="s">
        <v>2375</v>
      </c>
      <c r="M4183" s="79"/>
      <c r="N4183" s="79"/>
    </row>
    <row r="4184" spans="6:14" x14ac:dyDescent="0.25">
      <c r="F4184" s="76"/>
      <c r="G4184" s="78"/>
      <c r="H4184" s="78"/>
      <c r="I4184" s="78"/>
      <c r="J4184" s="76"/>
      <c r="K4184" s="76" t="s">
        <v>220</v>
      </c>
      <c r="L4184" s="78"/>
      <c r="M4184" s="79"/>
      <c r="N4184" s="79"/>
    </row>
    <row r="4185" spans="6:14" x14ac:dyDescent="0.25">
      <c r="F4185" s="76" t="s">
        <v>221</v>
      </c>
      <c r="G4185" s="78" t="s">
        <v>162</v>
      </c>
      <c r="H4185" s="78"/>
      <c r="I4185" s="78"/>
      <c r="J4185" s="76"/>
      <c r="K4185" s="76" t="s">
        <v>222</v>
      </c>
      <c r="L4185" s="78" t="s">
        <v>2376</v>
      </c>
      <c r="M4185" s="79"/>
      <c r="N4185" s="79"/>
    </row>
    <row r="4186" spans="6:14" x14ac:dyDescent="0.25">
      <c r="F4186" s="78"/>
      <c r="G4186" s="78"/>
      <c r="H4186" s="78"/>
      <c r="I4186" s="78"/>
      <c r="J4186" s="78"/>
      <c r="K4186" s="78"/>
      <c r="L4186" s="78"/>
      <c r="M4186" s="79"/>
      <c r="N4186" s="79"/>
    </row>
    <row r="4187" spans="6:14" x14ac:dyDescent="0.25">
      <c r="F4187" s="78"/>
      <c r="G4187" s="78"/>
      <c r="H4187" s="78"/>
      <c r="I4187" s="78"/>
      <c r="J4187" s="81" t="s">
        <v>262</v>
      </c>
      <c r="K4187" s="82">
        <v>85</v>
      </c>
      <c r="L4187" s="81" t="s">
        <v>263</v>
      </c>
      <c r="M4187" s="79"/>
      <c r="N4187" s="79"/>
    </row>
    <row r="4188" spans="6:14" x14ac:dyDescent="0.25">
      <c r="F4188" s="78"/>
      <c r="G4188" s="78"/>
      <c r="H4188" s="78"/>
      <c r="I4188" s="78"/>
      <c r="J4188" s="78"/>
      <c r="K4188" s="78"/>
      <c r="L4188" s="78"/>
      <c r="M4188" s="79"/>
      <c r="N4188" s="79"/>
    </row>
    <row r="4189" spans="6:14" x14ac:dyDescent="0.25">
      <c r="F4189" s="76"/>
      <c r="G4189" s="76"/>
      <c r="H4189" s="76"/>
      <c r="I4189" s="78"/>
      <c r="J4189" s="78"/>
      <c r="K4189" s="78"/>
      <c r="L4189" s="78"/>
      <c r="M4189" s="79"/>
      <c r="N4189" s="79"/>
    </row>
    <row r="4190" spans="6:14" x14ac:dyDescent="0.25">
      <c r="F4190" s="78" t="s">
        <v>264</v>
      </c>
      <c r="G4190" s="78"/>
      <c r="H4190" s="78"/>
      <c r="I4190" s="78"/>
      <c r="J4190" s="78"/>
      <c r="K4190" s="78"/>
      <c r="L4190" s="78"/>
      <c r="M4190" s="79"/>
      <c r="N4190" s="79"/>
    </row>
    <row r="4191" spans="6:14" x14ac:dyDescent="0.25">
      <c r="F4191" s="78" t="s">
        <v>265</v>
      </c>
      <c r="G4191" s="78"/>
      <c r="H4191" s="78"/>
      <c r="I4191" s="78"/>
      <c r="J4191" s="78"/>
      <c r="K4191" s="78"/>
      <c r="L4191" s="78"/>
      <c r="M4191" s="79"/>
      <c r="N4191" s="79"/>
    </row>
    <row r="4192" spans="6:14" x14ac:dyDescent="0.25">
      <c r="F4192" s="78"/>
      <c r="G4192" s="78"/>
      <c r="H4192" s="78"/>
      <c r="I4192" s="78"/>
      <c r="J4192" s="78"/>
      <c r="K4192" s="78"/>
      <c r="L4192" s="78"/>
      <c r="M4192" s="79"/>
      <c r="N4192" s="79"/>
    </row>
    <row r="4193" spans="6:14" x14ac:dyDescent="0.25">
      <c r="F4193" s="76" t="s">
        <v>209</v>
      </c>
      <c r="G4193" s="80">
        <v>13010021</v>
      </c>
      <c r="H4193" s="78"/>
      <c r="I4193" s="78"/>
      <c r="J4193" s="76"/>
      <c r="K4193" s="76" t="s">
        <v>123</v>
      </c>
      <c r="L4193" s="78" t="s">
        <v>2377</v>
      </c>
      <c r="M4193" s="79"/>
      <c r="N4193" s="79"/>
    </row>
    <row r="4194" spans="6:14" x14ac:dyDescent="0.25">
      <c r="F4194" s="76" t="s">
        <v>211</v>
      </c>
      <c r="G4194" s="78" t="s">
        <v>2378</v>
      </c>
      <c r="H4194" s="78"/>
      <c r="I4194" s="78"/>
      <c r="J4194" s="76"/>
      <c r="K4194" s="76" t="s">
        <v>213</v>
      </c>
      <c r="L4194" s="78" t="s">
        <v>2379</v>
      </c>
      <c r="M4194" s="79"/>
      <c r="N4194" s="79"/>
    </row>
    <row r="4195" spans="6:14" x14ac:dyDescent="0.25">
      <c r="F4195" s="76" t="s">
        <v>215</v>
      </c>
      <c r="G4195" s="78" t="s">
        <v>2374</v>
      </c>
      <c r="H4195" s="78" t="s">
        <v>217</v>
      </c>
      <c r="I4195" s="80">
        <v>833015742</v>
      </c>
      <c r="J4195" s="76" t="s">
        <v>218</v>
      </c>
      <c r="K4195" s="78"/>
      <c r="L4195" s="78" t="s">
        <v>2380</v>
      </c>
      <c r="M4195" s="79"/>
      <c r="N4195" s="79"/>
    </row>
    <row r="4196" spans="6:14" x14ac:dyDescent="0.25">
      <c r="F4196" s="76"/>
      <c r="G4196" s="78"/>
      <c r="H4196" s="78"/>
      <c r="I4196" s="78"/>
      <c r="J4196" s="76"/>
      <c r="K4196" s="76" t="s">
        <v>220</v>
      </c>
      <c r="L4196" s="78"/>
      <c r="M4196" s="79"/>
      <c r="N4196" s="79"/>
    </row>
    <row r="4197" spans="6:14" x14ac:dyDescent="0.25">
      <c r="F4197" s="76" t="s">
        <v>221</v>
      </c>
      <c r="G4197" s="78" t="s">
        <v>162</v>
      </c>
      <c r="H4197" s="78"/>
      <c r="I4197" s="78"/>
      <c r="J4197" s="76"/>
      <c r="K4197" s="76" t="s">
        <v>222</v>
      </c>
      <c r="L4197" s="78" t="s">
        <v>2381</v>
      </c>
      <c r="M4197" s="79"/>
      <c r="N4197" s="79"/>
    </row>
    <row r="4198" spans="6:14" x14ac:dyDescent="0.25">
      <c r="F4198" s="78"/>
      <c r="G4198" s="78"/>
      <c r="H4198" s="78"/>
      <c r="I4198" s="78"/>
      <c r="J4198" s="78"/>
      <c r="K4198" s="78"/>
      <c r="L4198" s="78"/>
      <c r="M4198" s="79"/>
      <c r="N4198" s="79"/>
    </row>
    <row r="4199" spans="6:14" x14ac:dyDescent="0.25">
      <c r="F4199" s="76" t="s">
        <v>209</v>
      </c>
      <c r="G4199" s="80">
        <v>13011021</v>
      </c>
      <c r="H4199" s="78"/>
      <c r="I4199" s="78"/>
      <c r="J4199" s="76"/>
      <c r="K4199" s="76" t="s">
        <v>123</v>
      </c>
      <c r="L4199" s="78" t="s">
        <v>2382</v>
      </c>
      <c r="M4199" s="79"/>
      <c r="N4199" s="79"/>
    </row>
    <row r="4200" spans="6:14" x14ac:dyDescent="0.25">
      <c r="F4200" s="76" t="s">
        <v>211</v>
      </c>
      <c r="G4200" s="78" t="s">
        <v>231</v>
      </c>
      <c r="H4200" s="78"/>
      <c r="I4200" s="78"/>
      <c r="J4200" s="76"/>
      <c r="K4200" s="76" t="s">
        <v>213</v>
      </c>
      <c r="L4200" s="78" t="s">
        <v>2383</v>
      </c>
      <c r="M4200" s="79"/>
      <c r="N4200" s="79"/>
    </row>
    <row r="4201" spans="6:14" x14ac:dyDescent="0.25">
      <c r="F4201" s="76" t="s">
        <v>215</v>
      </c>
      <c r="G4201" s="78" t="s">
        <v>2358</v>
      </c>
      <c r="H4201" s="78" t="s">
        <v>217</v>
      </c>
      <c r="I4201" s="80">
        <v>833160712</v>
      </c>
      <c r="J4201" s="76" t="s">
        <v>218</v>
      </c>
      <c r="K4201" s="78"/>
      <c r="L4201" s="78" t="s">
        <v>2384</v>
      </c>
      <c r="M4201" s="79"/>
      <c r="N4201" s="79"/>
    </row>
    <row r="4202" spans="6:14" x14ac:dyDescent="0.25">
      <c r="F4202" s="76"/>
      <c r="G4202" s="78"/>
      <c r="H4202" s="78"/>
      <c r="I4202" s="78"/>
      <c r="J4202" s="76"/>
      <c r="K4202" s="76" t="s">
        <v>220</v>
      </c>
      <c r="L4202" s="78"/>
      <c r="M4202" s="79"/>
      <c r="N4202" s="79"/>
    </row>
    <row r="4203" spans="6:14" x14ac:dyDescent="0.25">
      <c r="F4203" s="76" t="s">
        <v>221</v>
      </c>
      <c r="G4203" s="78" t="s">
        <v>162</v>
      </c>
      <c r="H4203" s="78"/>
      <c r="I4203" s="78"/>
      <c r="J4203" s="76"/>
      <c r="K4203" s="76" t="s">
        <v>222</v>
      </c>
      <c r="L4203" s="78" t="s">
        <v>2385</v>
      </c>
      <c r="M4203" s="79"/>
      <c r="N4203" s="79"/>
    </row>
    <row r="4204" spans="6:14" x14ac:dyDescent="0.25">
      <c r="F4204" s="78"/>
      <c r="G4204" s="78"/>
      <c r="H4204" s="78"/>
      <c r="I4204" s="78"/>
      <c r="J4204" s="78"/>
      <c r="K4204" s="78"/>
      <c r="L4204" s="78"/>
      <c r="M4204" s="79"/>
      <c r="N4204" s="79"/>
    </row>
    <row r="4205" spans="6:14" x14ac:dyDescent="0.25">
      <c r="F4205" s="76" t="s">
        <v>209</v>
      </c>
      <c r="G4205" s="80">
        <v>13012021</v>
      </c>
      <c r="H4205" s="78"/>
      <c r="I4205" s="78"/>
      <c r="J4205" s="76"/>
      <c r="K4205" s="76" t="s">
        <v>123</v>
      </c>
      <c r="L4205" s="78" t="s">
        <v>2386</v>
      </c>
      <c r="M4205" s="79"/>
      <c r="N4205" s="79"/>
    </row>
    <row r="4206" spans="6:14" x14ac:dyDescent="0.25">
      <c r="F4206" s="76" t="s">
        <v>211</v>
      </c>
      <c r="G4206" s="78" t="s">
        <v>2387</v>
      </c>
      <c r="H4206" s="78"/>
      <c r="I4206" s="78"/>
      <c r="J4206" s="76"/>
      <c r="K4206" s="76" t="s">
        <v>213</v>
      </c>
      <c r="L4206" s="78" t="s">
        <v>2388</v>
      </c>
      <c r="M4206" s="79"/>
      <c r="N4206" s="79"/>
    </row>
    <row r="4207" spans="6:14" x14ac:dyDescent="0.25">
      <c r="F4207" s="76" t="s">
        <v>215</v>
      </c>
      <c r="G4207" s="78" t="s">
        <v>2389</v>
      </c>
      <c r="H4207" s="78" t="s">
        <v>241</v>
      </c>
      <c r="I4207" s="80">
        <v>980659096</v>
      </c>
      <c r="J4207" s="76" t="s">
        <v>218</v>
      </c>
      <c r="K4207" s="78"/>
      <c r="L4207" s="78" t="s">
        <v>363</v>
      </c>
      <c r="M4207" s="79"/>
      <c r="N4207" s="79"/>
    </row>
    <row r="4208" spans="6:14" x14ac:dyDescent="0.25">
      <c r="F4208" s="76"/>
      <c r="G4208" s="78"/>
      <c r="H4208" s="78"/>
      <c r="I4208" s="78"/>
      <c r="J4208" s="76"/>
      <c r="K4208" s="76" t="s">
        <v>220</v>
      </c>
      <c r="L4208" s="78"/>
      <c r="M4208" s="79"/>
      <c r="N4208" s="79"/>
    </row>
    <row r="4209" spans="6:14" x14ac:dyDescent="0.25">
      <c r="F4209" s="76" t="s">
        <v>221</v>
      </c>
      <c r="G4209" s="78" t="s">
        <v>162</v>
      </c>
      <c r="H4209" s="78"/>
      <c r="I4209" s="78"/>
      <c r="J4209" s="76"/>
      <c r="K4209" s="76" t="s">
        <v>222</v>
      </c>
      <c r="L4209" s="78" t="s">
        <v>162</v>
      </c>
      <c r="M4209" s="79"/>
      <c r="N4209" s="79"/>
    </row>
    <row r="4210" spans="6:14" x14ac:dyDescent="0.25">
      <c r="F4210" s="78"/>
      <c r="G4210" s="78"/>
      <c r="H4210" s="78"/>
      <c r="I4210" s="78"/>
      <c r="J4210" s="78"/>
      <c r="K4210" s="78"/>
      <c r="L4210" s="78"/>
      <c r="M4210" s="79"/>
      <c r="N4210" s="79"/>
    </row>
    <row r="4211" spans="6:14" x14ac:dyDescent="0.25">
      <c r="F4211" s="76" t="s">
        <v>209</v>
      </c>
      <c r="G4211" s="80">
        <v>13013021</v>
      </c>
      <c r="H4211" s="78"/>
      <c r="I4211" s="78"/>
      <c r="J4211" s="76"/>
      <c r="K4211" s="76" t="s">
        <v>123</v>
      </c>
      <c r="L4211" s="78" t="s">
        <v>2390</v>
      </c>
      <c r="M4211" s="79"/>
      <c r="N4211" s="79"/>
    </row>
    <row r="4212" spans="6:14" x14ac:dyDescent="0.25">
      <c r="F4212" s="76" t="s">
        <v>211</v>
      </c>
      <c r="G4212" s="78" t="s">
        <v>2391</v>
      </c>
      <c r="H4212" s="78"/>
      <c r="I4212" s="78"/>
      <c r="J4212" s="76"/>
      <c r="K4212" s="76" t="s">
        <v>213</v>
      </c>
      <c r="L4212" s="78" t="s">
        <v>2392</v>
      </c>
      <c r="M4212" s="79"/>
      <c r="N4212" s="79"/>
    </row>
    <row r="4213" spans="6:14" x14ac:dyDescent="0.25">
      <c r="F4213" s="76" t="s">
        <v>215</v>
      </c>
      <c r="G4213" s="78" t="s">
        <v>2374</v>
      </c>
      <c r="H4213" s="78" t="s">
        <v>217</v>
      </c>
      <c r="I4213" s="80">
        <v>833032424</v>
      </c>
      <c r="J4213" s="76" t="s">
        <v>218</v>
      </c>
      <c r="K4213" s="78"/>
      <c r="L4213" s="78" t="s">
        <v>2393</v>
      </c>
      <c r="M4213" s="79"/>
      <c r="N4213" s="79"/>
    </row>
    <row r="4214" spans="6:14" x14ac:dyDescent="0.25">
      <c r="F4214" s="76"/>
      <c r="G4214" s="78"/>
      <c r="H4214" s="78"/>
      <c r="I4214" s="78"/>
      <c r="J4214" s="76"/>
      <c r="K4214" s="76" t="s">
        <v>220</v>
      </c>
      <c r="L4214" s="78"/>
      <c r="M4214" s="79"/>
      <c r="N4214" s="79"/>
    </row>
    <row r="4215" spans="6:14" x14ac:dyDescent="0.25">
      <c r="F4215" s="76" t="s">
        <v>221</v>
      </c>
      <c r="G4215" s="78" t="s">
        <v>162</v>
      </c>
      <c r="H4215" s="78"/>
      <c r="I4215" s="78"/>
      <c r="J4215" s="76"/>
      <c r="K4215" s="76" t="s">
        <v>222</v>
      </c>
      <c r="L4215" s="78" t="s">
        <v>162</v>
      </c>
      <c r="M4215" s="79"/>
      <c r="N4215" s="79"/>
    </row>
    <row r="4216" spans="6:14" x14ac:dyDescent="0.25">
      <c r="F4216" s="78"/>
      <c r="G4216" s="78"/>
      <c r="H4216" s="78"/>
      <c r="I4216" s="78"/>
      <c r="J4216" s="78"/>
      <c r="K4216" s="78"/>
      <c r="L4216" s="78"/>
      <c r="M4216" s="79"/>
      <c r="N4216" s="79"/>
    </row>
    <row r="4217" spans="6:14" x14ac:dyDescent="0.25">
      <c r="F4217" s="76" t="s">
        <v>209</v>
      </c>
      <c r="G4217" s="80">
        <v>13015021</v>
      </c>
      <c r="H4217" s="78"/>
      <c r="I4217" s="78"/>
      <c r="J4217" s="76"/>
      <c r="K4217" s="76" t="s">
        <v>123</v>
      </c>
      <c r="L4217" s="78" t="s">
        <v>2394</v>
      </c>
      <c r="M4217" s="79"/>
      <c r="N4217" s="79"/>
    </row>
    <row r="4218" spans="6:14" x14ac:dyDescent="0.25">
      <c r="F4218" s="76" t="s">
        <v>211</v>
      </c>
      <c r="G4218" s="78" t="s">
        <v>2329</v>
      </c>
      <c r="H4218" s="78"/>
      <c r="I4218" s="78"/>
      <c r="J4218" s="76"/>
      <c r="K4218" s="76" t="s">
        <v>213</v>
      </c>
      <c r="L4218" s="78" t="s">
        <v>2330</v>
      </c>
      <c r="M4218" s="79"/>
      <c r="N4218" s="79"/>
    </row>
    <row r="4219" spans="6:14" x14ac:dyDescent="0.25">
      <c r="F4219" s="76" t="s">
        <v>215</v>
      </c>
      <c r="G4219" s="78" t="s">
        <v>2331</v>
      </c>
      <c r="H4219" s="78" t="s">
        <v>2332</v>
      </c>
      <c r="I4219" s="84">
        <v>18101456</v>
      </c>
      <c r="J4219" s="76" t="s">
        <v>218</v>
      </c>
      <c r="K4219" s="78"/>
      <c r="L4219" s="78" t="s">
        <v>2333</v>
      </c>
      <c r="M4219" s="79"/>
      <c r="N4219" s="79"/>
    </row>
    <row r="4220" spans="6:14" x14ac:dyDescent="0.25">
      <c r="F4220" s="76"/>
      <c r="G4220" s="78"/>
      <c r="H4220" s="78"/>
      <c r="I4220" s="78"/>
      <c r="J4220" s="76"/>
      <c r="K4220" s="76" t="s">
        <v>220</v>
      </c>
      <c r="L4220" s="78"/>
      <c r="M4220" s="79"/>
      <c r="N4220" s="79"/>
    </row>
    <row r="4221" spans="6:14" x14ac:dyDescent="0.25">
      <c r="F4221" s="76" t="s">
        <v>221</v>
      </c>
      <c r="G4221" s="78" t="s">
        <v>162</v>
      </c>
      <c r="H4221" s="78"/>
      <c r="I4221" s="78"/>
      <c r="J4221" s="76"/>
      <c r="K4221" s="76" t="s">
        <v>222</v>
      </c>
      <c r="L4221" s="78" t="s">
        <v>2334</v>
      </c>
      <c r="M4221" s="79"/>
      <c r="N4221" s="79"/>
    </row>
    <row r="4222" spans="6:14" x14ac:dyDescent="0.25">
      <c r="F4222" s="78"/>
      <c r="G4222" s="78"/>
      <c r="H4222" s="78"/>
      <c r="I4222" s="78"/>
      <c r="J4222" s="78"/>
      <c r="K4222" s="78"/>
      <c r="L4222" s="78"/>
      <c r="M4222" s="79"/>
      <c r="N4222" s="79"/>
    </row>
    <row r="4223" spans="6:14" x14ac:dyDescent="0.25">
      <c r="F4223" s="76" t="s">
        <v>209</v>
      </c>
      <c r="G4223" s="80">
        <v>13017021</v>
      </c>
      <c r="H4223" s="78"/>
      <c r="I4223" s="78"/>
      <c r="J4223" s="76"/>
      <c r="K4223" s="76" t="s">
        <v>123</v>
      </c>
      <c r="L4223" s="78" t="s">
        <v>2395</v>
      </c>
      <c r="M4223" s="79"/>
      <c r="N4223" s="79"/>
    </row>
    <row r="4224" spans="6:14" x14ac:dyDescent="0.25">
      <c r="F4224" s="76" t="s">
        <v>211</v>
      </c>
      <c r="G4224" s="78" t="s">
        <v>2396</v>
      </c>
      <c r="H4224" s="78"/>
      <c r="I4224" s="78"/>
      <c r="J4224" s="76"/>
      <c r="K4224" s="76" t="s">
        <v>213</v>
      </c>
      <c r="L4224" s="78" t="s">
        <v>2336</v>
      </c>
      <c r="M4224" s="79"/>
      <c r="N4224" s="79"/>
    </row>
    <row r="4225" spans="6:14" x14ac:dyDescent="0.25">
      <c r="F4225" s="76" t="s">
        <v>215</v>
      </c>
      <c r="G4225" s="78" t="s">
        <v>2337</v>
      </c>
      <c r="H4225" s="78" t="s">
        <v>490</v>
      </c>
      <c r="I4225" s="80">
        <v>847386465</v>
      </c>
      <c r="J4225" s="76" t="s">
        <v>218</v>
      </c>
      <c r="K4225" s="78"/>
      <c r="L4225" s="78" t="s">
        <v>2338</v>
      </c>
      <c r="M4225" s="79"/>
      <c r="N4225" s="79"/>
    </row>
    <row r="4226" spans="6:14" x14ac:dyDescent="0.25">
      <c r="F4226" s="76"/>
      <c r="G4226" s="78"/>
      <c r="H4226" s="78"/>
      <c r="I4226" s="78"/>
      <c r="J4226" s="76"/>
      <c r="K4226" s="76" t="s">
        <v>220</v>
      </c>
      <c r="L4226" s="78"/>
      <c r="M4226" s="79"/>
      <c r="N4226" s="79"/>
    </row>
    <row r="4227" spans="6:14" x14ac:dyDescent="0.25">
      <c r="F4227" s="76" t="s">
        <v>221</v>
      </c>
      <c r="G4227" s="78" t="s">
        <v>162</v>
      </c>
      <c r="H4227" s="78"/>
      <c r="I4227" s="78"/>
      <c r="J4227" s="76"/>
      <c r="K4227" s="76" t="s">
        <v>222</v>
      </c>
      <c r="L4227" s="78" t="s">
        <v>2339</v>
      </c>
      <c r="M4227" s="79"/>
      <c r="N4227" s="79"/>
    </row>
    <row r="4228" spans="6:14" x14ac:dyDescent="0.25">
      <c r="F4228" s="78"/>
      <c r="G4228" s="78"/>
      <c r="H4228" s="78"/>
      <c r="I4228" s="78"/>
      <c r="J4228" s="78"/>
      <c r="K4228" s="78"/>
      <c r="L4228" s="78"/>
      <c r="M4228" s="79"/>
      <c r="N4228" s="79"/>
    </row>
    <row r="4229" spans="6:14" x14ac:dyDescent="0.25">
      <c r="F4229" s="76" t="s">
        <v>209</v>
      </c>
      <c r="G4229" s="80">
        <v>13019021</v>
      </c>
      <c r="H4229" s="78"/>
      <c r="I4229" s="78"/>
      <c r="J4229" s="76"/>
      <c r="K4229" s="76" t="s">
        <v>123</v>
      </c>
      <c r="L4229" s="78" t="s">
        <v>2397</v>
      </c>
      <c r="M4229" s="79"/>
      <c r="N4229" s="79"/>
    </row>
    <row r="4230" spans="6:14" x14ac:dyDescent="0.25">
      <c r="F4230" s="76" t="s">
        <v>211</v>
      </c>
      <c r="G4230" s="78" t="s">
        <v>2329</v>
      </c>
      <c r="H4230" s="78"/>
      <c r="I4230" s="78"/>
      <c r="J4230" s="76"/>
      <c r="K4230" s="76" t="s">
        <v>213</v>
      </c>
      <c r="L4230" s="78" t="s">
        <v>2330</v>
      </c>
      <c r="M4230" s="79"/>
      <c r="N4230" s="79"/>
    </row>
    <row r="4231" spans="6:14" x14ac:dyDescent="0.25">
      <c r="F4231" s="76" t="s">
        <v>215</v>
      </c>
      <c r="G4231" s="78" t="s">
        <v>2331</v>
      </c>
      <c r="H4231" s="78" t="s">
        <v>2332</v>
      </c>
      <c r="I4231" s="84">
        <v>18101456</v>
      </c>
      <c r="J4231" s="76" t="s">
        <v>218</v>
      </c>
      <c r="K4231" s="78"/>
      <c r="L4231" s="78" t="s">
        <v>2333</v>
      </c>
      <c r="M4231" s="79"/>
      <c r="N4231" s="79"/>
    </row>
    <row r="4232" spans="6:14" x14ac:dyDescent="0.25">
      <c r="F4232" s="76"/>
      <c r="G4232" s="78"/>
      <c r="H4232" s="78"/>
      <c r="I4232" s="78"/>
      <c r="J4232" s="76"/>
      <c r="K4232" s="76" t="s">
        <v>220</v>
      </c>
      <c r="L4232" s="78"/>
      <c r="M4232" s="79"/>
      <c r="N4232" s="79"/>
    </row>
    <row r="4233" spans="6:14" x14ac:dyDescent="0.25">
      <c r="F4233" s="76" t="s">
        <v>221</v>
      </c>
      <c r="G4233" s="78" t="s">
        <v>162</v>
      </c>
      <c r="H4233" s="78"/>
      <c r="I4233" s="78"/>
      <c r="J4233" s="76"/>
      <c r="K4233" s="76" t="s">
        <v>222</v>
      </c>
      <c r="L4233" s="78" t="s">
        <v>2334</v>
      </c>
      <c r="M4233" s="79"/>
      <c r="N4233" s="79"/>
    </row>
    <row r="4234" spans="6:14" x14ac:dyDescent="0.25">
      <c r="F4234" s="78"/>
      <c r="G4234" s="78"/>
      <c r="H4234" s="78"/>
      <c r="I4234" s="78"/>
      <c r="J4234" s="78"/>
      <c r="K4234" s="78"/>
      <c r="L4234" s="78"/>
      <c r="M4234" s="79"/>
      <c r="N4234" s="79"/>
    </row>
    <row r="4235" spans="6:14" x14ac:dyDescent="0.25">
      <c r="F4235" s="78"/>
      <c r="G4235" s="78"/>
      <c r="H4235" s="78"/>
      <c r="I4235" s="78"/>
      <c r="J4235" s="81" t="s">
        <v>262</v>
      </c>
      <c r="K4235" s="82">
        <v>86</v>
      </c>
      <c r="L4235" s="81" t="s">
        <v>263</v>
      </c>
      <c r="M4235" s="79"/>
      <c r="N4235" s="79"/>
    </row>
    <row r="4236" spans="6:14" x14ac:dyDescent="0.25">
      <c r="F4236" s="78"/>
      <c r="G4236" s="78"/>
      <c r="H4236" s="78"/>
      <c r="I4236" s="78"/>
      <c r="J4236" s="78"/>
      <c r="K4236" s="78"/>
      <c r="L4236" s="78"/>
      <c r="M4236" s="79"/>
      <c r="N4236" s="79"/>
    </row>
    <row r="4237" spans="6:14" x14ac:dyDescent="0.25">
      <c r="F4237" s="76"/>
      <c r="G4237" s="76"/>
      <c r="H4237" s="76"/>
      <c r="I4237" s="78"/>
      <c r="J4237" s="78"/>
      <c r="K4237" s="78"/>
      <c r="L4237" s="78"/>
      <c r="M4237" s="79"/>
      <c r="N4237" s="79"/>
    </row>
    <row r="4238" spans="6:14" x14ac:dyDescent="0.25">
      <c r="F4238" s="78" t="s">
        <v>264</v>
      </c>
      <c r="G4238" s="78"/>
      <c r="H4238" s="78"/>
      <c r="I4238" s="78"/>
      <c r="J4238" s="78"/>
      <c r="K4238" s="78"/>
      <c r="L4238" s="78"/>
      <c r="M4238" s="79"/>
      <c r="N4238" s="79"/>
    </row>
    <row r="4239" spans="6:14" x14ac:dyDescent="0.25">
      <c r="F4239" s="78" t="s">
        <v>265</v>
      </c>
      <c r="G4239" s="78"/>
      <c r="H4239" s="78"/>
      <c r="I4239" s="78"/>
      <c r="J4239" s="78"/>
      <c r="K4239" s="78"/>
      <c r="L4239" s="78"/>
      <c r="M4239" s="79"/>
      <c r="N4239" s="79"/>
    </row>
    <row r="4240" spans="6:14" x14ac:dyDescent="0.25">
      <c r="F4240" s="78"/>
      <c r="G4240" s="78"/>
      <c r="H4240" s="78"/>
      <c r="I4240" s="78"/>
      <c r="J4240" s="78"/>
      <c r="K4240" s="78"/>
      <c r="L4240" s="78"/>
      <c r="M4240" s="79"/>
      <c r="N4240" s="79"/>
    </row>
    <row r="4241" spans="6:14" x14ac:dyDescent="0.25">
      <c r="F4241" s="76" t="s">
        <v>209</v>
      </c>
      <c r="G4241" s="80">
        <v>13019521</v>
      </c>
      <c r="H4241" s="78"/>
      <c r="I4241" s="78"/>
      <c r="J4241" s="76"/>
      <c r="K4241" s="76" t="s">
        <v>123</v>
      </c>
      <c r="L4241" s="78" t="s">
        <v>2398</v>
      </c>
      <c r="M4241" s="79"/>
      <c r="N4241" s="79"/>
    </row>
    <row r="4242" spans="6:14" x14ac:dyDescent="0.25">
      <c r="F4242" s="76" t="s">
        <v>211</v>
      </c>
      <c r="G4242" s="83" t="s">
        <v>2399</v>
      </c>
      <c r="H4242" s="83"/>
      <c r="I4242" s="83"/>
      <c r="J4242" s="78"/>
      <c r="K4242" s="78"/>
      <c r="L4242" s="78"/>
      <c r="M4242" s="79"/>
      <c r="N4242" s="79"/>
    </row>
    <row r="4243" spans="6:14" x14ac:dyDescent="0.25">
      <c r="F4243" s="76"/>
      <c r="G4243" s="83" t="s">
        <v>2400</v>
      </c>
      <c r="H4243" s="83"/>
      <c r="I4243" s="83"/>
      <c r="J4243" s="76"/>
      <c r="K4243" s="76" t="s">
        <v>213</v>
      </c>
      <c r="L4243" s="78" t="s">
        <v>2401</v>
      </c>
      <c r="M4243" s="79"/>
      <c r="N4243" s="79"/>
    </row>
    <row r="4244" spans="6:14" x14ac:dyDescent="0.25">
      <c r="F4244" s="76" t="s">
        <v>215</v>
      </c>
      <c r="G4244" s="78" t="s">
        <v>227</v>
      </c>
      <c r="H4244" s="78" t="s">
        <v>217</v>
      </c>
      <c r="I4244" s="80">
        <v>837025714</v>
      </c>
      <c r="J4244" s="76" t="s">
        <v>218</v>
      </c>
      <c r="K4244" s="78"/>
      <c r="L4244" s="78" t="s">
        <v>2402</v>
      </c>
      <c r="M4244" s="79"/>
      <c r="N4244" s="79"/>
    </row>
    <row r="4245" spans="6:14" x14ac:dyDescent="0.25">
      <c r="F4245" s="76"/>
      <c r="G4245" s="78"/>
      <c r="H4245" s="78"/>
      <c r="I4245" s="78"/>
      <c r="J4245" s="76"/>
      <c r="K4245" s="76" t="s">
        <v>220</v>
      </c>
      <c r="L4245" s="78"/>
      <c r="M4245" s="79"/>
      <c r="N4245" s="79"/>
    </row>
    <row r="4246" spans="6:14" x14ac:dyDescent="0.25">
      <c r="F4246" s="76" t="s">
        <v>221</v>
      </c>
      <c r="G4246" s="78" t="s">
        <v>162</v>
      </c>
      <c r="H4246" s="78"/>
      <c r="I4246" s="78"/>
      <c r="J4246" s="76"/>
      <c r="K4246" s="76" t="s">
        <v>222</v>
      </c>
      <c r="L4246" s="78" t="s">
        <v>2403</v>
      </c>
      <c r="M4246" s="79"/>
      <c r="N4246" s="79"/>
    </row>
    <row r="4247" spans="6:14" x14ac:dyDescent="0.25">
      <c r="F4247" s="78"/>
      <c r="G4247" s="78"/>
      <c r="H4247" s="78"/>
      <c r="I4247" s="78"/>
      <c r="J4247" s="78"/>
      <c r="K4247" s="78"/>
      <c r="L4247" s="78"/>
      <c r="M4247" s="79"/>
      <c r="N4247" s="79"/>
    </row>
    <row r="4248" spans="6:14" x14ac:dyDescent="0.25">
      <c r="F4248" s="76" t="s">
        <v>209</v>
      </c>
      <c r="G4248" s="80">
        <v>13020021</v>
      </c>
      <c r="H4248" s="78"/>
      <c r="I4248" s="78"/>
      <c r="J4248" s="76"/>
      <c r="K4248" s="76" t="s">
        <v>123</v>
      </c>
      <c r="L4248" s="78" t="s">
        <v>2404</v>
      </c>
      <c r="M4248" s="79"/>
      <c r="N4248" s="79"/>
    </row>
    <row r="4249" spans="6:14" x14ac:dyDescent="0.25">
      <c r="F4249" s="76" t="s">
        <v>211</v>
      </c>
      <c r="G4249" s="78" t="s">
        <v>2405</v>
      </c>
      <c r="H4249" s="78"/>
      <c r="I4249" s="78"/>
      <c r="J4249" s="76"/>
      <c r="K4249" s="76" t="s">
        <v>213</v>
      </c>
      <c r="L4249" s="78" t="s">
        <v>2406</v>
      </c>
      <c r="M4249" s="79"/>
      <c r="N4249" s="79"/>
    </row>
    <row r="4250" spans="6:14" x14ac:dyDescent="0.25">
      <c r="F4250" s="76" t="s">
        <v>215</v>
      </c>
      <c r="G4250" s="78" t="s">
        <v>2325</v>
      </c>
      <c r="H4250" s="78" t="s">
        <v>217</v>
      </c>
      <c r="I4250" s="80">
        <v>833305330</v>
      </c>
      <c r="J4250" s="76" t="s">
        <v>218</v>
      </c>
      <c r="K4250" s="78"/>
      <c r="L4250" s="78" t="s">
        <v>2407</v>
      </c>
      <c r="M4250" s="79"/>
      <c r="N4250" s="79"/>
    </row>
    <row r="4251" spans="6:14" x14ac:dyDescent="0.25">
      <c r="F4251" s="76"/>
      <c r="G4251" s="78"/>
      <c r="H4251" s="78"/>
      <c r="I4251" s="78"/>
      <c r="J4251" s="76"/>
      <c r="K4251" s="76" t="s">
        <v>220</v>
      </c>
      <c r="L4251" s="78"/>
      <c r="M4251" s="79"/>
      <c r="N4251" s="79"/>
    </row>
    <row r="4252" spans="6:14" x14ac:dyDescent="0.25">
      <c r="F4252" s="76" t="s">
        <v>221</v>
      </c>
      <c r="G4252" s="78" t="s">
        <v>162</v>
      </c>
      <c r="H4252" s="78"/>
      <c r="I4252" s="78"/>
      <c r="J4252" s="76"/>
      <c r="K4252" s="76" t="s">
        <v>222</v>
      </c>
      <c r="L4252" s="78" t="s">
        <v>2408</v>
      </c>
      <c r="M4252" s="79"/>
      <c r="N4252" s="79"/>
    </row>
    <row r="4253" spans="6:14" x14ac:dyDescent="0.25">
      <c r="F4253" s="78"/>
      <c r="G4253" s="78"/>
      <c r="H4253" s="78"/>
      <c r="I4253" s="78"/>
      <c r="J4253" s="78"/>
      <c r="K4253" s="78"/>
      <c r="L4253" s="78"/>
      <c r="M4253" s="79"/>
      <c r="N4253" s="79"/>
    </row>
    <row r="4254" spans="6:14" x14ac:dyDescent="0.25">
      <c r="F4254" s="76" t="s">
        <v>209</v>
      </c>
      <c r="G4254" s="80">
        <v>13021021</v>
      </c>
      <c r="H4254" s="78"/>
      <c r="I4254" s="78"/>
      <c r="J4254" s="76"/>
      <c r="K4254" s="76" t="s">
        <v>123</v>
      </c>
      <c r="L4254" s="83" t="s">
        <v>2409</v>
      </c>
      <c r="M4254" s="79"/>
      <c r="N4254" s="79"/>
    </row>
    <row r="4255" spans="6:14" x14ac:dyDescent="0.25">
      <c r="F4255" s="78"/>
      <c r="G4255" s="78"/>
      <c r="H4255" s="78"/>
      <c r="I4255" s="78"/>
      <c r="J4255" s="78"/>
      <c r="K4255" s="78"/>
      <c r="L4255" s="83" t="s">
        <v>2410</v>
      </c>
      <c r="M4255" s="79"/>
      <c r="N4255" s="79"/>
    </row>
    <row r="4256" spans="6:14" x14ac:dyDescent="0.25">
      <c r="F4256" s="76" t="s">
        <v>211</v>
      </c>
      <c r="G4256" s="78" t="s">
        <v>257</v>
      </c>
      <c r="H4256" s="78"/>
      <c r="I4256" s="78"/>
      <c r="J4256" s="76"/>
      <c r="K4256" s="76" t="s">
        <v>213</v>
      </c>
      <c r="L4256" s="78" t="s">
        <v>2411</v>
      </c>
      <c r="M4256" s="79"/>
      <c r="N4256" s="79"/>
    </row>
    <row r="4257" spans="6:14" x14ac:dyDescent="0.25">
      <c r="F4257" s="76" t="s">
        <v>215</v>
      </c>
      <c r="G4257" s="78" t="s">
        <v>791</v>
      </c>
      <c r="H4257" s="78" t="s">
        <v>792</v>
      </c>
      <c r="I4257" s="80">
        <v>802372605</v>
      </c>
      <c r="J4257" s="76" t="s">
        <v>218</v>
      </c>
      <c r="K4257" s="78"/>
      <c r="L4257" s="78" t="s">
        <v>2412</v>
      </c>
      <c r="M4257" s="79"/>
      <c r="N4257" s="79"/>
    </row>
    <row r="4258" spans="6:14" x14ac:dyDescent="0.25">
      <c r="F4258" s="76"/>
      <c r="G4258" s="78"/>
      <c r="H4258" s="78"/>
      <c r="I4258" s="78"/>
      <c r="J4258" s="76"/>
      <c r="K4258" s="76" t="s">
        <v>220</v>
      </c>
      <c r="L4258" s="78"/>
      <c r="M4258" s="79"/>
      <c r="N4258" s="79"/>
    </row>
    <row r="4259" spans="6:14" x14ac:dyDescent="0.25">
      <c r="F4259" s="76" t="s">
        <v>221</v>
      </c>
      <c r="G4259" s="78" t="s">
        <v>162</v>
      </c>
      <c r="H4259" s="78"/>
      <c r="I4259" s="78"/>
      <c r="J4259" s="76"/>
      <c r="K4259" s="76" t="s">
        <v>222</v>
      </c>
      <c r="L4259" s="78" t="s">
        <v>2413</v>
      </c>
      <c r="M4259" s="79"/>
      <c r="N4259" s="79"/>
    </row>
    <row r="4260" spans="6:14" x14ac:dyDescent="0.25">
      <c r="F4260" s="78"/>
      <c r="G4260" s="78"/>
      <c r="H4260" s="78"/>
      <c r="I4260" s="78"/>
      <c r="J4260" s="78"/>
      <c r="K4260" s="78"/>
      <c r="L4260" s="78"/>
      <c r="M4260" s="79"/>
      <c r="N4260" s="79"/>
    </row>
    <row r="4261" spans="6:14" x14ac:dyDescent="0.25">
      <c r="F4261" s="76" t="s">
        <v>209</v>
      </c>
      <c r="G4261" s="80">
        <v>13021521</v>
      </c>
      <c r="H4261" s="78"/>
      <c r="I4261" s="78"/>
      <c r="J4261" s="76"/>
      <c r="K4261" s="76" t="s">
        <v>123</v>
      </c>
      <c r="L4261" s="78" t="s">
        <v>2414</v>
      </c>
      <c r="M4261" s="79"/>
      <c r="N4261" s="79"/>
    </row>
    <row r="4262" spans="6:14" x14ac:dyDescent="0.25">
      <c r="F4262" s="76" t="s">
        <v>211</v>
      </c>
      <c r="G4262" s="78" t="s">
        <v>2415</v>
      </c>
      <c r="H4262" s="78"/>
      <c r="I4262" s="78"/>
      <c r="J4262" s="76"/>
      <c r="K4262" s="76" t="s">
        <v>213</v>
      </c>
      <c r="L4262" s="78" t="s">
        <v>2416</v>
      </c>
      <c r="M4262" s="79"/>
      <c r="N4262" s="79"/>
    </row>
    <row r="4263" spans="6:14" x14ac:dyDescent="0.25">
      <c r="F4263" s="76" t="s">
        <v>215</v>
      </c>
      <c r="G4263" s="78" t="s">
        <v>227</v>
      </c>
      <c r="H4263" s="78" t="s">
        <v>217</v>
      </c>
      <c r="I4263" s="80">
        <v>837052501</v>
      </c>
      <c r="J4263" s="76" t="s">
        <v>218</v>
      </c>
      <c r="K4263" s="78"/>
      <c r="L4263" s="78" t="s">
        <v>2417</v>
      </c>
      <c r="M4263" s="79"/>
      <c r="N4263" s="79"/>
    </row>
    <row r="4264" spans="6:14" x14ac:dyDescent="0.25">
      <c r="F4264" s="76"/>
      <c r="G4264" s="78"/>
      <c r="H4264" s="78"/>
      <c r="I4264" s="78"/>
      <c r="J4264" s="76"/>
      <c r="K4264" s="76" t="s">
        <v>220</v>
      </c>
      <c r="L4264" s="78"/>
      <c r="M4264" s="79"/>
      <c r="N4264" s="79"/>
    </row>
    <row r="4265" spans="6:14" x14ac:dyDescent="0.25">
      <c r="F4265" s="76" t="s">
        <v>221</v>
      </c>
      <c r="G4265" s="78" t="s">
        <v>162</v>
      </c>
      <c r="H4265" s="78"/>
      <c r="I4265" s="78"/>
      <c r="J4265" s="76"/>
      <c r="K4265" s="76" t="s">
        <v>222</v>
      </c>
      <c r="L4265" s="78" t="s">
        <v>2418</v>
      </c>
      <c r="M4265" s="79"/>
      <c r="N4265" s="79"/>
    </row>
    <row r="4266" spans="6:14" x14ac:dyDescent="0.25">
      <c r="F4266" s="78"/>
      <c r="G4266" s="78"/>
      <c r="H4266" s="78"/>
      <c r="I4266" s="78"/>
      <c r="J4266" s="78"/>
      <c r="K4266" s="78"/>
      <c r="L4266" s="78"/>
      <c r="M4266" s="79"/>
      <c r="N4266" s="79"/>
    </row>
    <row r="4267" spans="6:14" x14ac:dyDescent="0.25">
      <c r="F4267" s="76" t="s">
        <v>209</v>
      </c>
      <c r="G4267" s="80">
        <v>13022021</v>
      </c>
      <c r="H4267" s="78"/>
      <c r="I4267" s="78"/>
      <c r="J4267" s="76"/>
      <c r="K4267" s="76" t="s">
        <v>123</v>
      </c>
      <c r="L4267" s="78" t="s">
        <v>2419</v>
      </c>
      <c r="M4267" s="79"/>
      <c r="N4267" s="79"/>
    </row>
    <row r="4268" spans="6:14" x14ac:dyDescent="0.25">
      <c r="F4268" s="76" t="s">
        <v>211</v>
      </c>
      <c r="G4268" s="78" t="s">
        <v>2420</v>
      </c>
      <c r="H4268" s="78"/>
      <c r="I4268" s="78"/>
      <c r="J4268" s="76"/>
      <c r="K4268" s="76" t="s">
        <v>213</v>
      </c>
      <c r="L4268" s="78" t="s">
        <v>2421</v>
      </c>
      <c r="M4268" s="79"/>
      <c r="N4268" s="79"/>
    </row>
    <row r="4269" spans="6:14" x14ac:dyDescent="0.25">
      <c r="F4269" s="76" t="s">
        <v>215</v>
      </c>
      <c r="G4269" s="78" t="s">
        <v>247</v>
      </c>
      <c r="H4269" s="78" t="s">
        <v>217</v>
      </c>
      <c r="I4269" s="80">
        <v>835011432</v>
      </c>
      <c r="J4269" s="76" t="s">
        <v>218</v>
      </c>
      <c r="K4269" s="78"/>
      <c r="L4269" s="78" t="s">
        <v>2422</v>
      </c>
      <c r="M4269" s="79"/>
      <c r="N4269" s="79"/>
    </row>
    <row r="4270" spans="6:14" x14ac:dyDescent="0.25">
      <c r="F4270" s="76"/>
      <c r="G4270" s="78"/>
      <c r="H4270" s="78"/>
      <c r="I4270" s="78"/>
      <c r="J4270" s="76"/>
      <c r="K4270" s="76" t="s">
        <v>220</v>
      </c>
      <c r="L4270" s="78"/>
      <c r="M4270" s="79"/>
      <c r="N4270" s="79"/>
    </row>
    <row r="4271" spans="6:14" x14ac:dyDescent="0.25">
      <c r="F4271" s="76" t="s">
        <v>221</v>
      </c>
      <c r="G4271" s="78" t="s">
        <v>162</v>
      </c>
      <c r="H4271" s="78"/>
      <c r="I4271" s="78"/>
      <c r="J4271" s="76"/>
      <c r="K4271" s="76" t="s">
        <v>222</v>
      </c>
      <c r="L4271" s="78" t="s">
        <v>2423</v>
      </c>
      <c r="M4271" s="79"/>
      <c r="N4271" s="79"/>
    </row>
    <row r="4272" spans="6:14" x14ac:dyDescent="0.25">
      <c r="F4272" s="78"/>
      <c r="G4272" s="78"/>
      <c r="H4272" s="78"/>
      <c r="I4272" s="78"/>
      <c r="J4272" s="78"/>
      <c r="K4272" s="78"/>
      <c r="L4272" s="78"/>
      <c r="M4272" s="79"/>
      <c r="N4272" s="79"/>
    </row>
    <row r="4273" spans="6:14" x14ac:dyDescent="0.25">
      <c r="F4273" s="76" t="s">
        <v>209</v>
      </c>
      <c r="G4273" s="80">
        <v>13023021</v>
      </c>
      <c r="H4273" s="78"/>
      <c r="I4273" s="78"/>
      <c r="J4273" s="76"/>
      <c r="K4273" s="76" t="s">
        <v>123</v>
      </c>
      <c r="L4273" s="78" t="s">
        <v>2424</v>
      </c>
      <c r="M4273" s="79"/>
      <c r="N4273" s="79"/>
    </row>
    <row r="4274" spans="6:14" x14ac:dyDescent="0.25">
      <c r="F4274" s="76" t="s">
        <v>211</v>
      </c>
      <c r="G4274" s="78" t="s">
        <v>2425</v>
      </c>
      <c r="H4274" s="78"/>
      <c r="I4274" s="78"/>
      <c r="J4274" s="76"/>
      <c r="K4274" s="76" t="s">
        <v>213</v>
      </c>
      <c r="L4274" s="78" t="s">
        <v>2426</v>
      </c>
      <c r="M4274" s="79"/>
      <c r="N4274" s="79"/>
    </row>
    <row r="4275" spans="6:14" x14ac:dyDescent="0.25">
      <c r="F4275" s="76" t="s">
        <v>215</v>
      </c>
      <c r="G4275" s="78" t="s">
        <v>2325</v>
      </c>
      <c r="H4275" s="78" t="s">
        <v>217</v>
      </c>
      <c r="I4275" s="80">
        <v>833300059</v>
      </c>
      <c r="J4275" s="76" t="s">
        <v>218</v>
      </c>
      <c r="K4275" s="78"/>
      <c r="L4275" s="78" t="s">
        <v>2427</v>
      </c>
      <c r="M4275" s="79"/>
      <c r="N4275" s="79"/>
    </row>
    <row r="4276" spans="6:14" x14ac:dyDescent="0.25">
      <c r="F4276" s="76"/>
      <c r="G4276" s="78"/>
      <c r="H4276" s="78"/>
      <c r="I4276" s="78"/>
      <c r="J4276" s="76"/>
      <c r="K4276" s="76" t="s">
        <v>220</v>
      </c>
      <c r="L4276" s="78"/>
      <c r="M4276" s="79"/>
      <c r="N4276" s="79"/>
    </row>
    <row r="4277" spans="6:14" x14ac:dyDescent="0.25">
      <c r="F4277" s="76" t="s">
        <v>221</v>
      </c>
      <c r="G4277" s="78" t="s">
        <v>162</v>
      </c>
      <c r="H4277" s="78"/>
      <c r="I4277" s="78"/>
      <c r="J4277" s="76"/>
      <c r="K4277" s="76" t="s">
        <v>222</v>
      </c>
      <c r="L4277" s="78" t="s">
        <v>2428</v>
      </c>
      <c r="M4277" s="79"/>
      <c r="N4277" s="79"/>
    </row>
    <row r="4278" spans="6:14" x14ac:dyDescent="0.25">
      <c r="F4278" s="78"/>
      <c r="G4278" s="78"/>
      <c r="H4278" s="78"/>
      <c r="I4278" s="78"/>
      <c r="J4278" s="78"/>
      <c r="K4278" s="78"/>
      <c r="L4278" s="78"/>
      <c r="M4278" s="79"/>
      <c r="N4278" s="79"/>
    </row>
    <row r="4279" spans="6:14" x14ac:dyDescent="0.25">
      <c r="F4279" s="76" t="s">
        <v>209</v>
      </c>
      <c r="G4279" s="80">
        <v>13024021</v>
      </c>
      <c r="H4279" s="78"/>
      <c r="I4279" s="78"/>
      <c r="J4279" s="76"/>
      <c r="K4279" s="76" t="s">
        <v>123</v>
      </c>
      <c r="L4279" s="78" t="s">
        <v>2429</v>
      </c>
      <c r="M4279" s="79"/>
      <c r="N4279" s="79"/>
    </row>
    <row r="4280" spans="6:14" x14ac:dyDescent="0.25">
      <c r="F4280" s="76" t="s">
        <v>211</v>
      </c>
      <c r="G4280" s="78" t="s">
        <v>257</v>
      </c>
      <c r="H4280" s="78"/>
      <c r="I4280" s="78"/>
      <c r="J4280" s="76"/>
      <c r="K4280" s="76" t="s">
        <v>213</v>
      </c>
      <c r="L4280" s="78" t="s">
        <v>2430</v>
      </c>
      <c r="M4280" s="79"/>
      <c r="N4280" s="79"/>
    </row>
    <row r="4281" spans="6:14" x14ac:dyDescent="0.25">
      <c r="F4281" s="76" t="s">
        <v>215</v>
      </c>
      <c r="G4281" s="83" t="s">
        <v>1058</v>
      </c>
      <c r="H4281" s="78" t="s">
        <v>217</v>
      </c>
      <c r="I4281" s="80">
        <v>832390174</v>
      </c>
      <c r="J4281" s="76" t="s">
        <v>218</v>
      </c>
      <c r="K4281" s="78"/>
      <c r="L4281" s="78" t="s">
        <v>2431</v>
      </c>
      <c r="M4281" s="79"/>
      <c r="N4281" s="79"/>
    </row>
    <row r="4282" spans="6:14" x14ac:dyDescent="0.25">
      <c r="F4282" s="76"/>
      <c r="G4282" s="83" t="s">
        <v>1060</v>
      </c>
      <c r="H4282" s="78"/>
      <c r="I4282" s="78"/>
      <c r="J4282" s="76"/>
      <c r="K4282" s="76" t="s">
        <v>220</v>
      </c>
      <c r="L4282" s="78"/>
      <c r="M4282" s="79"/>
      <c r="N4282" s="79"/>
    </row>
    <row r="4283" spans="6:14" x14ac:dyDescent="0.25">
      <c r="F4283" s="76" t="s">
        <v>221</v>
      </c>
      <c r="G4283" s="78" t="s">
        <v>162</v>
      </c>
      <c r="H4283" s="78"/>
      <c r="I4283" s="78"/>
      <c r="J4283" s="76"/>
      <c r="K4283" s="76" t="s">
        <v>222</v>
      </c>
      <c r="L4283" s="78" t="s">
        <v>2432</v>
      </c>
      <c r="M4283" s="79"/>
      <c r="N4283" s="79"/>
    </row>
    <row r="4284" spans="6:14" x14ac:dyDescent="0.25">
      <c r="F4284" s="78"/>
      <c r="G4284" s="78"/>
      <c r="H4284" s="78"/>
      <c r="I4284" s="78"/>
      <c r="J4284" s="78"/>
      <c r="K4284" s="78"/>
      <c r="L4284" s="78"/>
      <c r="M4284" s="79"/>
      <c r="N4284" s="79"/>
    </row>
    <row r="4285" spans="6:14" x14ac:dyDescent="0.25">
      <c r="F4285" s="78"/>
      <c r="G4285" s="78"/>
      <c r="H4285" s="78"/>
      <c r="I4285" s="78"/>
      <c r="J4285" s="81" t="s">
        <v>262</v>
      </c>
      <c r="K4285" s="82">
        <v>87</v>
      </c>
      <c r="L4285" s="81" t="s">
        <v>263</v>
      </c>
      <c r="M4285" s="79"/>
      <c r="N4285" s="79"/>
    </row>
    <row r="4286" spans="6:14" x14ac:dyDescent="0.25">
      <c r="F4286" s="78"/>
      <c r="G4286" s="78"/>
      <c r="H4286" s="78"/>
      <c r="I4286" s="78"/>
      <c r="J4286" s="78"/>
      <c r="K4286" s="78"/>
      <c r="L4286" s="78"/>
      <c r="M4286" s="79"/>
      <c r="N4286" s="79"/>
    </row>
    <row r="4287" spans="6:14" x14ac:dyDescent="0.25">
      <c r="F4287" s="76"/>
      <c r="G4287" s="76"/>
      <c r="H4287" s="76"/>
      <c r="I4287" s="78"/>
      <c r="J4287" s="78"/>
      <c r="K4287" s="78"/>
      <c r="L4287" s="78"/>
      <c r="M4287" s="79"/>
      <c r="N4287" s="79"/>
    </row>
    <row r="4288" spans="6:14" x14ac:dyDescent="0.25">
      <c r="F4288" s="78" t="s">
        <v>264</v>
      </c>
      <c r="G4288" s="78"/>
      <c r="H4288" s="78"/>
      <c r="I4288" s="78"/>
      <c r="J4288" s="78"/>
      <c r="K4288" s="78"/>
      <c r="L4288" s="78"/>
      <c r="M4288" s="79"/>
      <c r="N4288" s="79"/>
    </row>
    <row r="4289" spans="6:14" x14ac:dyDescent="0.25">
      <c r="F4289" s="78" t="s">
        <v>265</v>
      </c>
      <c r="G4289" s="78"/>
      <c r="H4289" s="78"/>
      <c r="I4289" s="78"/>
      <c r="J4289" s="78"/>
      <c r="K4289" s="78"/>
      <c r="L4289" s="78"/>
      <c r="M4289" s="79"/>
      <c r="N4289" s="79"/>
    </row>
    <row r="4290" spans="6:14" x14ac:dyDescent="0.25">
      <c r="F4290" s="78"/>
      <c r="G4290" s="78"/>
      <c r="H4290" s="78"/>
      <c r="I4290" s="78"/>
      <c r="J4290" s="78"/>
      <c r="K4290" s="78"/>
      <c r="L4290" s="78"/>
      <c r="M4290" s="79"/>
      <c r="N4290" s="79"/>
    </row>
    <row r="4291" spans="6:14" x14ac:dyDescent="0.25">
      <c r="F4291" s="76" t="s">
        <v>209</v>
      </c>
      <c r="G4291" s="80">
        <v>13024521</v>
      </c>
      <c r="H4291" s="78"/>
      <c r="I4291" s="78"/>
      <c r="J4291" s="76"/>
      <c r="K4291" s="76" t="s">
        <v>123</v>
      </c>
      <c r="L4291" s="78" t="s">
        <v>2433</v>
      </c>
      <c r="M4291" s="79"/>
      <c r="N4291" s="79"/>
    </row>
    <row r="4292" spans="6:14" x14ac:dyDescent="0.25">
      <c r="F4292" s="76" t="s">
        <v>211</v>
      </c>
      <c r="G4292" s="78" t="s">
        <v>2366</v>
      </c>
      <c r="H4292" s="78"/>
      <c r="I4292" s="78"/>
      <c r="J4292" s="76"/>
      <c r="K4292" s="76" t="s">
        <v>213</v>
      </c>
      <c r="L4292" s="78" t="s">
        <v>2367</v>
      </c>
      <c r="M4292" s="79"/>
      <c r="N4292" s="79"/>
    </row>
    <row r="4293" spans="6:14" x14ac:dyDescent="0.25">
      <c r="F4293" s="76" t="s">
        <v>215</v>
      </c>
      <c r="G4293" s="78" t="s">
        <v>2368</v>
      </c>
      <c r="H4293" s="78" t="s">
        <v>217</v>
      </c>
      <c r="I4293" s="80">
        <v>833381860</v>
      </c>
      <c r="J4293" s="76" t="s">
        <v>218</v>
      </c>
      <c r="K4293" s="78"/>
      <c r="L4293" s="78" t="s">
        <v>2369</v>
      </c>
      <c r="M4293" s="79"/>
      <c r="N4293" s="79"/>
    </row>
    <row r="4294" spans="6:14" x14ac:dyDescent="0.25">
      <c r="F4294" s="76"/>
      <c r="G4294" s="78"/>
      <c r="H4294" s="78"/>
      <c r="I4294" s="78"/>
      <c r="J4294" s="76"/>
      <c r="K4294" s="76" t="s">
        <v>220</v>
      </c>
      <c r="L4294" s="78"/>
      <c r="M4294" s="79"/>
      <c r="N4294" s="79"/>
    </row>
    <row r="4295" spans="6:14" x14ac:dyDescent="0.25">
      <c r="F4295" s="76" t="s">
        <v>221</v>
      </c>
      <c r="G4295" s="78" t="s">
        <v>162</v>
      </c>
      <c r="H4295" s="78"/>
      <c r="I4295" s="78"/>
      <c r="J4295" s="76"/>
      <c r="K4295" s="76" t="s">
        <v>222</v>
      </c>
      <c r="L4295" s="78" t="s">
        <v>2370</v>
      </c>
      <c r="M4295" s="79"/>
      <c r="N4295" s="79"/>
    </row>
    <row r="4296" spans="6:14" x14ac:dyDescent="0.25">
      <c r="F4296" s="78"/>
      <c r="G4296" s="78"/>
      <c r="H4296" s="78"/>
      <c r="I4296" s="78"/>
      <c r="J4296" s="78"/>
      <c r="K4296" s="78"/>
      <c r="L4296" s="78"/>
      <c r="M4296" s="79"/>
      <c r="N4296" s="79"/>
    </row>
    <row r="4297" spans="6:14" x14ac:dyDescent="0.25">
      <c r="F4297" s="76" t="s">
        <v>209</v>
      </c>
      <c r="G4297" s="80">
        <v>13024721</v>
      </c>
      <c r="H4297" s="78"/>
      <c r="I4297" s="78"/>
      <c r="J4297" s="76"/>
      <c r="K4297" s="76" t="s">
        <v>123</v>
      </c>
      <c r="L4297" s="78" t="s">
        <v>2434</v>
      </c>
      <c r="M4297" s="79"/>
      <c r="N4297" s="79"/>
    </row>
    <row r="4298" spans="6:14" x14ac:dyDescent="0.25">
      <c r="F4298" s="76" t="s">
        <v>211</v>
      </c>
      <c r="G4298" s="78" t="s">
        <v>2435</v>
      </c>
      <c r="H4298" s="78"/>
      <c r="I4298" s="78"/>
      <c r="J4298" s="76"/>
      <c r="K4298" s="76" t="s">
        <v>213</v>
      </c>
      <c r="L4298" s="78" t="s">
        <v>2401</v>
      </c>
      <c r="M4298" s="79"/>
      <c r="N4298" s="79"/>
    </row>
    <row r="4299" spans="6:14" x14ac:dyDescent="0.25">
      <c r="F4299" s="76" t="s">
        <v>215</v>
      </c>
      <c r="G4299" s="78" t="s">
        <v>227</v>
      </c>
      <c r="H4299" s="78" t="s">
        <v>217</v>
      </c>
      <c r="I4299" s="80">
        <v>837025795</v>
      </c>
      <c r="J4299" s="76" t="s">
        <v>218</v>
      </c>
      <c r="K4299" s="78"/>
      <c r="L4299" s="78" t="s">
        <v>2402</v>
      </c>
      <c r="M4299" s="79"/>
      <c r="N4299" s="79"/>
    </row>
    <row r="4300" spans="6:14" x14ac:dyDescent="0.25">
      <c r="F4300" s="76"/>
      <c r="G4300" s="78"/>
      <c r="H4300" s="78"/>
      <c r="I4300" s="78"/>
      <c r="J4300" s="76"/>
      <c r="K4300" s="76" t="s">
        <v>220</v>
      </c>
      <c r="L4300" s="78"/>
      <c r="M4300" s="79"/>
      <c r="N4300" s="79"/>
    </row>
    <row r="4301" spans="6:14" x14ac:dyDescent="0.25">
      <c r="F4301" s="76" t="s">
        <v>221</v>
      </c>
      <c r="G4301" s="78" t="s">
        <v>162</v>
      </c>
      <c r="H4301" s="78"/>
      <c r="I4301" s="78"/>
      <c r="J4301" s="76"/>
      <c r="K4301" s="76" t="s">
        <v>222</v>
      </c>
      <c r="L4301" s="78" t="s">
        <v>2403</v>
      </c>
      <c r="M4301" s="79"/>
      <c r="N4301" s="79"/>
    </row>
    <row r="4302" spans="6:14" x14ac:dyDescent="0.25">
      <c r="F4302" s="78"/>
      <c r="G4302" s="78"/>
      <c r="H4302" s="78"/>
      <c r="I4302" s="78"/>
      <c r="J4302" s="78"/>
      <c r="K4302" s="78"/>
      <c r="L4302" s="78"/>
      <c r="M4302" s="79"/>
      <c r="N4302" s="79"/>
    </row>
    <row r="4303" spans="6:14" x14ac:dyDescent="0.25">
      <c r="F4303" s="76" t="s">
        <v>209</v>
      </c>
      <c r="G4303" s="80">
        <v>13025521</v>
      </c>
      <c r="H4303" s="78"/>
      <c r="I4303" s="78"/>
      <c r="J4303" s="76"/>
      <c r="K4303" s="76" t="s">
        <v>123</v>
      </c>
      <c r="L4303" s="78" t="s">
        <v>2436</v>
      </c>
      <c r="M4303" s="79"/>
      <c r="N4303" s="79"/>
    </row>
    <row r="4304" spans="6:14" x14ac:dyDescent="0.25">
      <c r="F4304" s="76" t="s">
        <v>211</v>
      </c>
      <c r="G4304" s="78" t="s">
        <v>2437</v>
      </c>
      <c r="H4304" s="78"/>
      <c r="I4304" s="78"/>
      <c r="J4304" s="76"/>
      <c r="K4304" s="76" t="s">
        <v>213</v>
      </c>
      <c r="L4304" s="78" t="s">
        <v>2438</v>
      </c>
      <c r="M4304" s="79"/>
      <c r="N4304" s="79"/>
    </row>
    <row r="4305" spans="6:14" x14ac:dyDescent="0.25">
      <c r="F4305" s="76" t="s">
        <v>215</v>
      </c>
      <c r="G4305" s="78" t="s">
        <v>2439</v>
      </c>
      <c r="H4305" s="78" t="s">
        <v>972</v>
      </c>
      <c r="I4305" s="78" t="s">
        <v>2440</v>
      </c>
      <c r="J4305" s="76" t="s">
        <v>218</v>
      </c>
      <c r="K4305" s="78"/>
      <c r="L4305" s="78" t="s">
        <v>2441</v>
      </c>
      <c r="M4305" s="79"/>
      <c r="N4305" s="79"/>
    </row>
    <row r="4306" spans="6:14" x14ac:dyDescent="0.25">
      <c r="F4306" s="76"/>
      <c r="G4306" s="78"/>
      <c r="H4306" s="78"/>
      <c r="I4306" s="78"/>
      <c r="J4306" s="76"/>
      <c r="K4306" s="76" t="s">
        <v>220</v>
      </c>
      <c r="L4306" s="78"/>
      <c r="M4306" s="79"/>
      <c r="N4306" s="79"/>
    </row>
    <row r="4307" spans="6:14" x14ac:dyDescent="0.25">
      <c r="F4307" s="76" t="s">
        <v>221</v>
      </c>
      <c r="G4307" s="78" t="s">
        <v>162</v>
      </c>
      <c r="H4307" s="78"/>
      <c r="I4307" s="78"/>
      <c r="J4307" s="76"/>
      <c r="K4307" s="76" t="s">
        <v>222</v>
      </c>
      <c r="L4307" s="78" t="s">
        <v>2442</v>
      </c>
      <c r="M4307" s="79"/>
      <c r="N4307" s="79"/>
    </row>
    <row r="4308" spans="6:14" x14ac:dyDescent="0.25">
      <c r="F4308" s="78"/>
      <c r="G4308" s="78"/>
      <c r="H4308" s="78"/>
      <c r="I4308" s="78"/>
      <c r="J4308" s="78"/>
      <c r="K4308" s="78"/>
      <c r="L4308" s="78"/>
      <c r="M4308" s="79"/>
      <c r="N4308" s="79"/>
    </row>
    <row r="4309" spans="6:14" x14ac:dyDescent="0.25">
      <c r="F4309" s="76" t="s">
        <v>209</v>
      </c>
      <c r="G4309" s="80">
        <v>13030021</v>
      </c>
      <c r="H4309" s="78"/>
      <c r="I4309" s="78"/>
      <c r="J4309" s="76"/>
      <c r="K4309" s="76" t="s">
        <v>123</v>
      </c>
      <c r="L4309" s="78" t="s">
        <v>2443</v>
      </c>
      <c r="M4309" s="79"/>
      <c r="N4309" s="79"/>
    </row>
    <row r="4310" spans="6:14" x14ac:dyDescent="0.25">
      <c r="F4310" s="76" t="s">
        <v>211</v>
      </c>
      <c r="G4310" s="78" t="s">
        <v>2444</v>
      </c>
      <c r="H4310" s="78"/>
      <c r="I4310" s="78"/>
      <c r="J4310" s="76"/>
      <c r="K4310" s="76" t="s">
        <v>213</v>
      </c>
      <c r="L4310" s="78" t="s">
        <v>2445</v>
      </c>
      <c r="M4310" s="79"/>
      <c r="N4310" s="79"/>
    </row>
    <row r="4311" spans="6:14" x14ac:dyDescent="0.25">
      <c r="F4311" s="76" t="s">
        <v>215</v>
      </c>
      <c r="G4311" s="78" t="s">
        <v>2446</v>
      </c>
      <c r="H4311" s="78" t="s">
        <v>217</v>
      </c>
      <c r="I4311" s="80">
        <v>833320201</v>
      </c>
      <c r="J4311" s="76" t="s">
        <v>218</v>
      </c>
      <c r="K4311" s="78"/>
      <c r="L4311" s="78" t="s">
        <v>2447</v>
      </c>
      <c r="M4311" s="79"/>
      <c r="N4311" s="79"/>
    </row>
    <row r="4312" spans="6:14" x14ac:dyDescent="0.25">
      <c r="F4312" s="76"/>
      <c r="G4312" s="78"/>
      <c r="H4312" s="78"/>
      <c r="I4312" s="78"/>
      <c r="J4312" s="76"/>
      <c r="K4312" s="76" t="s">
        <v>220</v>
      </c>
      <c r="L4312" s="78"/>
      <c r="M4312" s="79"/>
      <c r="N4312" s="79"/>
    </row>
    <row r="4313" spans="6:14" x14ac:dyDescent="0.25">
      <c r="F4313" s="76" t="s">
        <v>221</v>
      </c>
      <c r="G4313" s="78" t="s">
        <v>162</v>
      </c>
      <c r="H4313" s="78"/>
      <c r="I4313" s="78"/>
      <c r="J4313" s="76"/>
      <c r="K4313" s="76" t="s">
        <v>222</v>
      </c>
      <c r="L4313" s="78" t="s">
        <v>2448</v>
      </c>
      <c r="M4313" s="79"/>
      <c r="N4313" s="79"/>
    </row>
    <row r="4314" spans="6:14" x14ac:dyDescent="0.25">
      <c r="F4314" s="78"/>
      <c r="G4314" s="78"/>
      <c r="H4314" s="78"/>
      <c r="I4314" s="78"/>
      <c r="J4314" s="78"/>
      <c r="K4314" s="78"/>
      <c r="L4314" s="78"/>
      <c r="M4314" s="79"/>
      <c r="N4314" s="79"/>
    </row>
    <row r="4315" spans="6:14" x14ac:dyDescent="0.25">
      <c r="F4315" s="76" t="s">
        <v>209</v>
      </c>
      <c r="G4315" s="80">
        <v>13033021</v>
      </c>
      <c r="H4315" s="78"/>
      <c r="I4315" s="78"/>
      <c r="J4315" s="76"/>
      <c r="K4315" s="76" t="s">
        <v>123</v>
      </c>
      <c r="L4315" s="78" t="s">
        <v>2449</v>
      </c>
      <c r="M4315" s="79"/>
      <c r="N4315" s="79"/>
    </row>
    <row r="4316" spans="6:14" x14ac:dyDescent="0.25">
      <c r="F4316" s="76" t="s">
        <v>211</v>
      </c>
      <c r="G4316" s="78" t="s">
        <v>2450</v>
      </c>
      <c r="H4316" s="78"/>
      <c r="I4316" s="78"/>
      <c r="J4316" s="76"/>
      <c r="K4316" s="76" t="s">
        <v>213</v>
      </c>
      <c r="L4316" s="78" t="s">
        <v>2451</v>
      </c>
      <c r="M4316" s="79"/>
      <c r="N4316" s="79"/>
    </row>
    <row r="4317" spans="6:14" x14ac:dyDescent="0.25">
      <c r="F4317" s="76" t="s">
        <v>215</v>
      </c>
      <c r="G4317" s="78" t="s">
        <v>2374</v>
      </c>
      <c r="H4317" s="78" t="s">
        <v>217</v>
      </c>
      <c r="I4317" s="80">
        <v>833010000</v>
      </c>
      <c r="J4317" s="76" t="s">
        <v>218</v>
      </c>
      <c r="K4317" s="78"/>
      <c r="L4317" s="78" t="s">
        <v>2452</v>
      </c>
      <c r="M4317" s="79"/>
      <c r="N4317" s="79"/>
    </row>
    <row r="4318" spans="6:14" x14ac:dyDescent="0.25">
      <c r="F4318" s="76"/>
      <c r="G4318" s="78"/>
      <c r="H4318" s="78"/>
      <c r="I4318" s="78"/>
      <c r="J4318" s="76"/>
      <c r="K4318" s="76" t="s">
        <v>220</v>
      </c>
      <c r="L4318" s="78"/>
      <c r="M4318" s="79"/>
      <c r="N4318" s="79"/>
    </row>
    <row r="4319" spans="6:14" x14ac:dyDescent="0.25">
      <c r="F4319" s="76" t="s">
        <v>221</v>
      </c>
      <c r="G4319" s="78" t="s">
        <v>162</v>
      </c>
      <c r="H4319" s="78"/>
      <c r="I4319" s="78"/>
      <c r="J4319" s="76"/>
      <c r="K4319" s="76" t="s">
        <v>222</v>
      </c>
      <c r="L4319" s="78" t="s">
        <v>2453</v>
      </c>
      <c r="M4319" s="79"/>
      <c r="N4319" s="79"/>
    </row>
    <row r="4320" spans="6:14" x14ac:dyDescent="0.25">
      <c r="F4320" s="78"/>
      <c r="G4320" s="78"/>
      <c r="H4320" s="78"/>
      <c r="I4320" s="78"/>
      <c r="J4320" s="78"/>
      <c r="K4320" s="78"/>
      <c r="L4320" s="78"/>
      <c r="M4320" s="79"/>
      <c r="N4320" s="79"/>
    </row>
    <row r="4321" spans="6:14" x14ac:dyDescent="0.25">
      <c r="F4321" s="76" t="s">
        <v>209</v>
      </c>
      <c r="G4321" s="80">
        <v>13035021</v>
      </c>
      <c r="H4321" s="78"/>
      <c r="I4321" s="78"/>
      <c r="J4321" s="76"/>
      <c r="K4321" s="76" t="s">
        <v>123</v>
      </c>
      <c r="L4321" s="78" t="s">
        <v>2454</v>
      </c>
      <c r="M4321" s="79"/>
      <c r="N4321" s="79"/>
    </row>
    <row r="4322" spans="6:14" x14ac:dyDescent="0.25">
      <c r="F4322" s="76" t="s">
        <v>211</v>
      </c>
      <c r="G4322" s="78" t="s">
        <v>2455</v>
      </c>
      <c r="H4322" s="78"/>
      <c r="I4322" s="78"/>
      <c r="J4322" s="76"/>
      <c r="K4322" s="76" t="s">
        <v>213</v>
      </c>
      <c r="L4322" s="78" t="s">
        <v>2456</v>
      </c>
      <c r="M4322" s="79"/>
      <c r="N4322" s="79"/>
    </row>
    <row r="4323" spans="6:14" x14ac:dyDescent="0.25">
      <c r="F4323" s="76" t="s">
        <v>215</v>
      </c>
      <c r="G4323" s="78" t="s">
        <v>2325</v>
      </c>
      <c r="H4323" s="78" t="s">
        <v>217</v>
      </c>
      <c r="I4323" s="80">
        <v>833305039</v>
      </c>
      <c r="J4323" s="76" t="s">
        <v>218</v>
      </c>
      <c r="K4323" s="78"/>
      <c r="L4323" s="78" t="s">
        <v>2457</v>
      </c>
      <c r="M4323" s="79"/>
      <c r="N4323" s="79"/>
    </row>
    <row r="4324" spans="6:14" x14ac:dyDescent="0.25">
      <c r="F4324" s="76"/>
      <c r="G4324" s="78"/>
      <c r="H4324" s="78"/>
      <c r="I4324" s="78"/>
      <c r="J4324" s="76"/>
      <c r="K4324" s="76" t="s">
        <v>220</v>
      </c>
      <c r="L4324" s="78"/>
      <c r="M4324" s="79"/>
      <c r="N4324" s="79"/>
    </row>
    <row r="4325" spans="6:14" x14ac:dyDescent="0.25">
      <c r="F4325" s="76" t="s">
        <v>221</v>
      </c>
      <c r="G4325" s="78" t="s">
        <v>162</v>
      </c>
      <c r="H4325" s="78"/>
      <c r="I4325" s="78"/>
      <c r="J4325" s="76"/>
      <c r="K4325" s="76" t="s">
        <v>222</v>
      </c>
      <c r="L4325" s="78" t="s">
        <v>2458</v>
      </c>
      <c r="M4325" s="79"/>
      <c r="N4325" s="79"/>
    </row>
    <row r="4326" spans="6:14" x14ac:dyDescent="0.25">
      <c r="F4326" s="78"/>
      <c r="G4326" s="78"/>
      <c r="H4326" s="78"/>
      <c r="I4326" s="78"/>
      <c r="J4326" s="78"/>
      <c r="K4326" s="78"/>
      <c r="L4326" s="78"/>
      <c r="M4326" s="79"/>
      <c r="N4326" s="79"/>
    </row>
    <row r="4327" spans="6:14" x14ac:dyDescent="0.25">
      <c r="F4327" s="76" t="s">
        <v>209</v>
      </c>
      <c r="G4327" s="80">
        <v>13036021</v>
      </c>
      <c r="H4327" s="78"/>
      <c r="I4327" s="78"/>
      <c r="J4327" s="76"/>
      <c r="K4327" s="76" t="s">
        <v>123</v>
      </c>
      <c r="L4327" s="78" t="s">
        <v>2459</v>
      </c>
      <c r="M4327" s="79"/>
      <c r="N4327" s="79"/>
    </row>
    <row r="4328" spans="6:14" x14ac:dyDescent="0.25">
      <c r="F4328" s="76" t="s">
        <v>211</v>
      </c>
      <c r="G4328" s="78" t="s">
        <v>2460</v>
      </c>
      <c r="H4328" s="78"/>
      <c r="I4328" s="78"/>
      <c r="J4328" s="76"/>
      <c r="K4328" s="76" t="s">
        <v>213</v>
      </c>
      <c r="L4328" s="78" t="s">
        <v>2461</v>
      </c>
      <c r="M4328" s="79"/>
      <c r="N4328" s="79"/>
    </row>
    <row r="4329" spans="6:14" x14ac:dyDescent="0.25">
      <c r="F4329" s="76" t="s">
        <v>215</v>
      </c>
      <c r="G4329" s="83" t="s">
        <v>578</v>
      </c>
      <c r="H4329" s="78" t="s">
        <v>490</v>
      </c>
      <c r="I4329" s="80">
        <v>841032059</v>
      </c>
      <c r="J4329" s="76" t="s">
        <v>218</v>
      </c>
      <c r="K4329" s="78"/>
      <c r="L4329" s="78" t="s">
        <v>2462</v>
      </c>
      <c r="M4329" s="79"/>
      <c r="N4329" s="79"/>
    </row>
    <row r="4330" spans="6:14" x14ac:dyDescent="0.25">
      <c r="F4330" s="76"/>
      <c r="G4330" s="83" t="s">
        <v>580</v>
      </c>
      <c r="H4330" s="78"/>
      <c r="I4330" s="78"/>
      <c r="J4330" s="76"/>
      <c r="K4330" s="76" t="s">
        <v>220</v>
      </c>
      <c r="L4330" s="78"/>
      <c r="M4330" s="79"/>
      <c r="N4330" s="79"/>
    </row>
    <row r="4331" spans="6:14" x14ac:dyDescent="0.25">
      <c r="F4331" s="76" t="s">
        <v>221</v>
      </c>
      <c r="G4331" s="78" t="s">
        <v>162</v>
      </c>
      <c r="H4331" s="78"/>
      <c r="I4331" s="78"/>
      <c r="J4331" s="76"/>
      <c r="K4331" s="76" t="s">
        <v>222</v>
      </c>
      <c r="L4331" s="78" t="s">
        <v>2463</v>
      </c>
      <c r="M4331" s="79"/>
      <c r="N4331" s="79"/>
    </row>
    <row r="4332" spans="6:14" x14ac:dyDescent="0.25">
      <c r="F4332" s="78"/>
      <c r="G4332" s="78"/>
      <c r="H4332" s="78"/>
      <c r="I4332" s="78"/>
      <c r="J4332" s="78"/>
      <c r="K4332" s="78"/>
      <c r="L4332" s="78"/>
      <c r="M4332" s="79"/>
      <c r="N4332" s="79"/>
    </row>
    <row r="4333" spans="6:14" x14ac:dyDescent="0.25">
      <c r="F4333" s="78"/>
      <c r="G4333" s="78"/>
      <c r="H4333" s="78"/>
      <c r="I4333" s="78"/>
      <c r="J4333" s="81" t="s">
        <v>262</v>
      </c>
      <c r="K4333" s="82">
        <v>88</v>
      </c>
      <c r="L4333" s="81" t="s">
        <v>263</v>
      </c>
      <c r="M4333" s="79"/>
      <c r="N4333" s="79"/>
    </row>
    <row r="4334" spans="6:14" x14ac:dyDescent="0.25">
      <c r="F4334" s="78"/>
      <c r="G4334" s="78"/>
      <c r="H4334" s="78"/>
      <c r="I4334" s="78"/>
      <c r="J4334" s="78"/>
      <c r="K4334" s="78"/>
      <c r="L4334" s="78"/>
      <c r="M4334" s="79"/>
      <c r="N4334" s="79"/>
    </row>
    <row r="4335" spans="6:14" x14ac:dyDescent="0.25">
      <c r="F4335" s="76"/>
      <c r="G4335" s="76"/>
      <c r="H4335" s="76"/>
      <c r="I4335" s="78"/>
      <c r="J4335" s="78"/>
      <c r="K4335" s="78"/>
      <c r="L4335" s="78"/>
      <c r="M4335" s="79"/>
      <c r="N4335" s="79"/>
    </row>
    <row r="4336" spans="6:14" x14ac:dyDescent="0.25">
      <c r="F4336" s="78" t="s">
        <v>264</v>
      </c>
      <c r="G4336" s="78"/>
      <c r="H4336" s="78"/>
      <c r="I4336" s="78"/>
      <c r="J4336" s="78"/>
      <c r="K4336" s="78"/>
      <c r="L4336" s="78"/>
      <c r="M4336" s="79"/>
      <c r="N4336" s="79"/>
    </row>
    <row r="4337" spans="6:14" x14ac:dyDescent="0.25">
      <c r="F4337" s="78" t="s">
        <v>265</v>
      </c>
      <c r="G4337" s="78"/>
      <c r="H4337" s="78"/>
      <c r="I4337" s="78"/>
      <c r="J4337" s="78"/>
      <c r="K4337" s="78"/>
      <c r="L4337" s="78"/>
      <c r="M4337" s="79"/>
      <c r="N4337" s="79"/>
    </row>
    <row r="4338" spans="6:14" x14ac:dyDescent="0.25">
      <c r="F4338" s="78"/>
      <c r="G4338" s="78"/>
      <c r="H4338" s="78"/>
      <c r="I4338" s="78"/>
      <c r="J4338" s="78"/>
      <c r="K4338" s="78"/>
      <c r="L4338" s="78"/>
      <c r="M4338" s="79"/>
      <c r="N4338" s="79"/>
    </row>
    <row r="4339" spans="6:14" x14ac:dyDescent="0.25">
      <c r="F4339" s="76" t="s">
        <v>209</v>
      </c>
      <c r="G4339" s="80">
        <v>13037021</v>
      </c>
      <c r="H4339" s="78"/>
      <c r="I4339" s="78"/>
      <c r="J4339" s="76"/>
      <c r="K4339" s="76" t="s">
        <v>123</v>
      </c>
      <c r="L4339" s="78" t="s">
        <v>2464</v>
      </c>
      <c r="M4339" s="79"/>
      <c r="N4339" s="79"/>
    </row>
    <row r="4340" spans="6:14" x14ac:dyDescent="0.25">
      <c r="F4340" s="76" t="s">
        <v>211</v>
      </c>
      <c r="G4340" s="78" t="s">
        <v>2465</v>
      </c>
      <c r="H4340" s="78"/>
      <c r="I4340" s="78"/>
      <c r="J4340" s="76"/>
      <c r="K4340" s="76" t="s">
        <v>213</v>
      </c>
      <c r="L4340" s="78" t="s">
        <v>2466</v>
      </c>
      <c r="M4340" s="79"/>
      <c r="N4340" s="79"/>
    </row>
    <row r="4341" spans="6:14" x14ac:dyDescent="0.25">
      <c r="F4341" s="76" t="s">
        <v>215</v>
      </c>
      <c r="G4341" s="78" t="s">
        <v>2446</v>
      </c>
      <c r="H4341" s="78" t="s">
        <v>217</v>
      </c>
      <c r="I4341" s="80">
        <v>833320696</v>
      </c>
      <c r="J4341" s="76" t="s">
        <v>218</v>
      </c>
      <c r="K4341" s="78"/>
      <c r="L4341" s="78" t="s">
        <v>2467</v>
      </c>
      <c r="M4341" s="79"/>
      <c r="N4341" s="79"/>
    </row>
    <row r="4342" spans="6:14" x14ac:dyDescent="0.25">
      <c r="F4342" s="76"/>
      <c r="G4342" s="78"/>
      <c r="H4342" s="78"/>
      <c r="I4342" s="78"/>
      <c r="J4342" s="76"/>
      <c r="K4342" s="76" t="s">
        <v>220</v>
      </c>
      <c r="L4342" s="78"/>
      <c r="M4342" s="79"/>
      <c r="N4342" s="79"/>
    </row>
    <row r="4343" spans="6:14" x14ac:dyDescent="0.25">
      <c r="F4343" s="76" t="s">
        <v>221</v>
      </c>
      <c r="G4343" s="78" t="s">
        <v>162</v>
      </c>
      <c r="H4343" s="78"/>
      <c r="I4343" s="78"/>
      <c r="J4343" s="76"/>
      <c r="K4343" s="76" t="s">
        <v>222</v>
      </c>
      <c r="L4343" s="78" t="s">
        <v>162</v>
      </c>
      <c r="M4343" s="79"/>
      <c r="N4343" s="79"/>
    </row>
    <row r="4344" spans="6:14" x14ac:dyDescent="0.25">
      <c r="F4344" s="78"/>
      <c r="G4344" s="78"/>
      <c r="H4344" s="78"/>
      <c r="I4344" s="78"/>
      <c r="J4344" s="78"/>
      <c r="K4344" s="78"/>
      <c r="L4344" s="78"/>
      <c r="M4344" s="79"/>
      <c r="N4344" s="79"/>
    </row>
    <row r="4345" spans="6:14" x14ac:dyDescent="0.25">
      <c r="F4345" s="76" t="s">
        <v>209</v>
      </c>
      <c r="G4345" s="80">
        <v>13038021</v>
      </c>
      <c r="H4345" s="78"/>
      <c r="I4345" s="78"/>
      <c r="J4345" s="76"/>
      <c r="K4345" s="76" t="s">
        <v>123</v>
      </c>
      <c r="L4345" s="78" t="s">
        <v>2468</v>
      </c>
      <c r="M4345" s="79"/>
      <c r="N4345" s="79"/>
    </row>
    <row r="4346" spans="6:14" x14ac:dyDescent="0.25">
      <c r="F4346" s="76" t="s">
        <v>211</v>
      </c>
      <c r="G4346" s="78" t="s">
        <v>2469</v>
      </c>
      <c r="H4346" s="78"/>
      <c r="I4346" s="78"/>
      <c r="J4346" s="76"/>
      <c r="K4346" s="76" t="s">
        <v>213</v>
      </c>
      <c r="L4346" s="78" t="s">
        <v>2470</v>
      </c>
      <c r="M4346" s="79"/>
      <c r="N4346" s="79"/>
    </row>
    <row r="4347" spans="6:14" x14ac:dyDescent="0.25">
      <c r="F4347" s="76" t="s">
        <v>215</v>
      </c>
      <c r="G4347" s="78" t="s">
        <v>2471</v>
      </c>
      <c r="H4347" s="78" t="s">
        <v>217</v>
      </c>
      <c r="I4347" s="80">
        <v>833200355</v>
      </c>
      <c r="J4347" s="76" t="s">
        <v>218</v>
      </c>
      <c r="K4347" s="78"/>
      <c r="L4347" s="78" t="s">
        <v>2472</v>
      </c>
      <c r="M4347" s="79"/>
      <c r="N4347" s="79"/>
    </row>
    <row r="4348" spans="6:14" x14ac:dyDescent="0.25">
      <c r="F4348" s="76"/>
      <c r="G4348" s="78"/>
      <c r="H4348" s="78"/>
      <c r="I4348" s="78"/>
      <c r="J4348" s="76"/>
      <c r="K4348" s="76" t="s">
        <v>220</v>
      </c>
      <c r="L4348" s="78"/>
      <c r="M4348" s="79"/>
      <c r="N4348" s="79"/>
    </row>
    <row r="4349" spans="6:14" x14ac:dyDescent="0.25">
      <c r="F4349" s="76" t="s">
        <v>221</v>
      </c>
      <c r="G4349" s="78" t="s">
        <v>162</v>
      </c>
      <c r="H4349" s="78"/>
      <c r="I4349" s="78"/>
      <c r="J4349" s="76"/>
      <c r="K4349" s="76" t="s">
        <v>222</v>
      </c>
      <c r="L4349" s="78" t="s">
        <v>2473</v>
      </c>
      <c r="M4349" s="79"/>
      <c r="N4349" s="79"/>
    </row>
    <row r="4350" spans="6:14" x14ac:dyDescent="0.25">
      <c r="F4350" s="78"/>
      <c r="G4350" s="78"/>
      <c r="H4350" s="78"/>
      <c r="I4350" s="78"/>
      <c r="J4350" s="78"/>
      <c r="K4350" s="78"/>
      <c r="L4350" s="78"/>
      <c r="M4350" s="79"/>
      <c r="N4350" s="79"/>
    </row>
    <row r="4351" spans="6:14" x14ac:dyDescent="0.25">
      <c r="F4351" s="76" t="s">
        <v>209</v>
      </c>
      <c r="G4351" s="80">
        <v>13039021</v>
      </c>
      <c r="H4351" s="78"/>
      <c r="I4351" s="78"/>
      <c r="J4351" s="76"/>
      <c r="K4351" s="76" t="s">
        <v>123</v>
      </c>
      <c r="L4351" s="78" t="s">
        <v>2474</v>
      </c>
      <c r="M4351" s="79"/>
      <c r="N4351" s="79"/>
    </row>
    <row r="4352" spans="6:14" x14ac:dyDescent="0.25">
      <c r="F4352" s="76" t="s">
        <v>211</v>
      </c>
      <c r="G4352" s="78" t="s">
        <v>2435</v>
      </c>
      <c r="H4352" s="78"/>
      <c r="I4352" s="78"/>
      <c r="J4352" s="76"/>
      <c r="K4352" s="76" t="s">
        <v>213</v>
      </c>
      <c r="L4352" s="78" t="s">
        <v>2401</v>
      </c>
      <c r="M4352" s="79"/>
      <c r="N4352" s="79"/>
    </row>
    <row r="4353" spans="6:14" x14ac:dyDescent="0.25">
      <c r="F4353" s="76" t="s">
        <v>215</v>
      </c>
      <c r="G4353" s="78" t="s">
        <v>227</v>
      </c>
      <c r="H4353" s="78" t="s">
        <v>217</v>
      </c>
      <c r="I4353" s="80">
        <v>837025714</v>
      </c>
      <c r="J4353" s="76" t="s">
        <v>218</v>
      </c>
      <c r="K4353" s="78"/>
      <c r="L4353" s="78" t="s">
        <v>2402</v>
      </c>
      <c r="M4353" s="79"/>
      <c r="N4353" s="79"/>
    </row>
    <row r="4354" spans="6:14" x14ac:dyDescent="0.25">
      <c r="F4354" s="76"/>
      <c r="G4354" s="78"/>
      <c r="H4354" s="78"/>
      <c r="I4354" s="78"/>
      <c r="J4354" s="76"/>
      <c r="K4354" s="76" t="s">
        <v>220</v>
      </c>
      <c r="L4354" s="78"/>
      <c r="M4354" s="79"/>
      <c r="N4354" s="79"/>
    </row>
    <row r="4355" spans="6:14" x14ac:dyDescent="0.25">
      <c r="F4355" s="76" t="s">
        <v>221</v>
      </c>
      <c r="G4355" s="78" t="s">
        <v>162</v>
      </c>
      <c r="H4355" s="78"/>
      <c r="I4355" s="78"/>
      <c r="J4355" s="76"/>
      <c r="K4355" s="76" t="s">
        <v>222</v>
      </c>
      <c r="L4355" s="78" t="s">
        <v>2403</v>
      </c>
      <c r="M4355" s="79"/>
      <c r="N4355" s="79"/>
    </row>
    <row r="4356" spans="6:14" x14ac:dyDescent="0.25">
      <c r="F4356" s="78"/>
      <c r="G4356" s="78"/>
      <c r="H4356" s="78"/>
      <c r="I4356" s="78"/>
      <c r="J4356" s="78"/>
      <c r="K4356" s="78"/>
      <c r="L4356" s="78"/>
      <c r="M4356" s="79"/>
      <c r="N4356" s="79"/>
    </row>
    <row r="4357" spans="6:14" x14ac:dyDescent="0.25">
      <c r="F4357" s="76" t="s">
        <v>209</v>
      </c>
      <c r="G4357" s="80">
        <v>13040021</v>
      </c>
      <c r="H4357" s="78"/>
      <c r="I4357" s="78"/>
      <c r="J4357" s="76"/>
      <c r="K4357" s="76" t="s">
        <v>123</v>
      </c>
      <c r="L4357" s="78" t="s">
        <v>2475</v>
      </c>
      <c r="M4357" s="79"/>
      <c r="N4357" s="79"/>
    </row>
    <row r="4358" spans="6:14" x14ac:dyDescent="0.25">
      <c r="F4358" s="76" t="s">
        <v>211</v>
      </c>
      <c r="G4358" s="78" t="s">
        <v>2329</v>
      </c>
      <c r="H4358" s="78"/>
      <c r="I4358" s="78"/>
      <c r="J4358" s="76"/>
      <c r="K4358" s="76" t="s">
        <v>213</v>
      </c>
      <c r="L4358" s="78" t="s">
        <v>2330</v>
      </c>
      <c r="M4358" s="79"/>
      <c r="N4358" s="79"/>
    </row>
    <row r="4359" spans="6:14" x14ac:dyDescent="0.25">
      <c r="F4359" s="76" t="s">
        <v>215</v>
      </c>
      <c r="G4359" s="78" t="s">
        <v>2331</v>
      </c>
      <c r="H4359" s="78" t="s">
        <v>2332</v>
      </c>
      <c r="I4359" s="84">
        <v>18101456</v>
      </c>
      <c r="J4359" s="76" t="s">
        <v>218</v>
      </c>
      <c r="K4359" s="78"/>
      <c r="L4359" s="78" t="s">
        <v>2333</v>
      </c>
      <c r="M4359" s="79"/>
      <c r="N4359" s="79"/>
    </row>
    <row r="4360" spans="6:14" x14ac:dyDescent="0.25">
      <c r="F4360" s="76"/>
      <c r="G4360" s="78"/>
      <c r="H4360" s="78"/>
      <c r="I4360" s="78"/>
      <c r="J4360" s="76"/>
      <c r="K4360" s="76" t="s">
        <v>220</v>
      </c>
      <c r="L4360" s="78"/>
      <c r="M4360" s="79"/>
      <c r="N4360" s="79"/>
    </row>
    <row r="4361" spans="6:14" x14ac:dyDescent="0.25">
      <c r="F4361" s="76" t="s">
        <v>221</v>
      </c>
      <c r="G4361" s="78" t="s">
        <v>162</v>
      </c>
      <c r="H4361" s="78"/>
      <c r="I4361" s="78"/>
      <c r="J4361" s="76"/>
      <c r="K4361" s="76" t="s">
        <v>222</v>
      </c>
      <c r="L4361" s="78" t="s">
        <v>2334</v>
      </c>
      <c r="M4361" s="79"/>
      <c r="N4361" s="79"/>
    </row>
    <row r="4362" spans="6:14" x14ac:dyDescent="0.25">
      <c r="F4362" s="78"/>
      <c r="G4362" s="78"/>
      <c r="H4362" s="78"/>
      <c r="I4362" s="78"/>
      <c r="J4362" s="78"/>
      <c r="K4362" s="78"/>
      <c r="L4362" s="78"/>
      <c r="M4362" s="79"/>
      <c r="N4362" s="79"/>
    </row>
    <row r="4363" spans="6:14" x14ac:dyDescent="0.25">
      <c r="F4363" s="76" t="s">
        <v>209</v>
      </c>
      <c r="G4363" s="80">
        <v>13041021</v>
      </c>
      <c r="H4363" s="78"/>
      <c r="I4363" s="78"/>
      <c r="J4363" s="76"/>
      <c r="K4363" s="76" t="s">
        <v>123</v>
      </c>
      <c r="L4363" s="78" t="s">
        <v>2476</v>
      </c>
      <c r="M4363" s="79"/>
      <c r="N4363" s="79"/>
    </row>
    <row r="4364" spans="6:14" x14ac:dyDescent="0.25">
      <c r="F4364" s="76" t="s">
        <v>211</v>
      </c>
      <c r="G4364" s="78" t="s">
        <v>2477</v>
      </c>
      <c r="H4364" s="78"/>
      <c r="I4364" s="78"/>
      <c r="J4364" s="76"/>
      <c r="K4364" s="76" t="s">
        <v>213</v>
      </c>
      <c r="L4364" s="78" t="s">
        <v>2478</v>
      </c>
      <c r="M4364" s="79"/>
      <c r="N4364" s="79"/>
    </row>
    <row r="4365" spans="6:14" x14ac:dyDescent="0.25">
      <c r="F4365" s="76" t="s">
        <v>215</v>
      </c>
      <c r="G4365" s="78" t="s">
        <v>227</v>
      </c>
      <c r="H4365" s="78" t="s">
        <v>217</v>
      </c>
      <c r="I4365" s="80">
        <v>837169393</v>
      </c>
      <c r="J4365" s="76" t="s">
        <v>218</v>
      </c>
      <c r="K4365" s="78"/>
      <c r="L4365" s="78" t="s">
        <v>2479</v>
      </c>
      <c r="M4365" s="79"/>
      <c r="N4365" s="79"/>
    </row>
    <row r="4366" spans="6:14" x14ac:dyDescent="0.25">
      <c r="F4366" s="76"/>
      <c r="G4366" s="78"/>
      <c r="H4366" s="78"/>
      <c r="I4366" s="78"/>
      <c r="J4366" s="76"/>
      <c r="K4366" s="76" t="s">
        <v>220</v>
      </c>
      <c r="L4366" s="78"/>
      <c r="M4366" s="79"/>
      <c r="N4366" s="79"/>
    </row>
    <row r="4367" spans="6:14" x14ac:dyDescent="0.25">
      <c r="F4367" s="76" t="s">
        <v>221</v>
      </c>
      <c r="G4367" s="78" t="s">
        <v>162</v>
      </c>
      <c r="H4367" s="78"/>
      <c r="I4367" s="78"/>
      <c r="J4367" s="76"/>
      <c r="K4367" s="76" t="s">
        <v>222</v>
      </c>
      <c r="L4367" s="78" t="s">
        <v>2480</v>
      </c>
      <c r="M4367" s="79"/>
      <c r="N4367" s="79"/>
    </row>
    <row r="4368" spans="6:14" x14ac:dyDescent="0.25">
      <c r="F4368" s="78"/>
      <c r="G4368" s="78"/>
      <c r="H4368" s="78"/>
      <c r="I4368" s="78"/>
      <c r="J4368" s="78"/>
      <c r="K4368" s="78"/>
      <c r="L4368" s="78"/>
      <c r="M4368" s="79"/>
      <c r="N4368" s="79"/>
    </row>
    <row r="4369" spans="6:14" x14ac:dyDescent="0.25">
      <c r="F4369" s="76" t="s">
        <v>209</v>
      </c>
      <c r="G4369" s="80">
        <v>13042021</v>
      </c>
      <c r="H4369" s="78"/>
      <c r="I4369" s="78"/>
      <c r="J4369" s="76"/>
      <c r="K4369" s="76" t="s">
        <v>123</v>
      </c>
      <c r="L4369" s="78" t="s">
        <v>2481</v>
      </c>
      <c r="M4369" s="79"/>
      <c r="N4369" s="79"/>
    </row>
    <row r="4370" spans="6:14" x14ac:dyDescent="0.25">
      <c r="F4370" s="76" t="s">
        <v>211</v>
      </c>
      <c r="G4370" s="78" t="s">
        <v>2482</v>
      </c>
      <c r="H4370" s="78"/>
      <c r="I4370" s="78"/>
      <c r="J4370" s="76"/>
      <c r="K4370" s="76" t="s">
        <v>213</v>
      </c>
      <c r="L4370" s="78" t="s">
        <v>668</v>
      </c>
      <c r="M4370" s="79"/>
      <c r="N4370" s="79"/>
    </row>
    <row r="4371" spans="6:14" x14ac:dyDescent="0.25">
      <c r="F4371" s="76" t="s">
        <v>215</v>
      </c>
      <c r="G4371" s="78" t="s">
        <v>227</v>
      </c>
      <c r="H4371" s="78" t="s">
        <v>217</v>
      </c>
      <c r="I4371" s="80">
        <v>837070000</v>
      </c>
      <c r="J4371" s="76" t="s">
        <v>218</v>
      </c>
      <c r="K4371" s="78"/>
      <c r="L4371" s="78" t="s">
        <v>669</v>
      </c>
      <c r="M4371" s="79"/>
      <c r="N4371" s="79"/>
    </row>
    <row r="4372" spans="6:14" x14ac:dyDescent="0.25">
      <c r="F4372" s="76"/>
      <c r="G4372" s="78"/>
      <c r="H4372" s="78"/>
      <c r="I4372" s="78"/>
      <c r="J4372" s="76"/>
      <c r="K4372" s="76" t="s">
        <v>220</v>
      </c>
      <c r="L4372" s="78"/>
      <c r="M4372" s="79"/>
      <c r="N4372" s="79"/>
    </row>
    <row r="4373" spans="6:14" x14ac:dyDescent="0.25">
      <c r="F4373" s="76" t="s">
        <v>221</v>
      </c>
      <c r="G4373" s="78" t="s">
        <v>162</v>
      </c>
      <c r="H4373" s="78"/>
      <c r="I4373" s="78"/>
      <c r="J4373" s="76"/>
      <c r="K4373" s="76" t="s">
        <v>222</v>
      </c>
      <c r="L4373" s="78" t="s">
        <v>2483</v>
      </c>
      <c r="M4373" s="79"/>
      <c r="N4373" s="79"/>
    </row>
    <row r="4374" spans="6:14" x14ac:dyDescent="0.25">
      <c r="F4374" s="78"/>
      <c r="G4374" s="78"/>
      <c r="H4374" s="78"/>
      <c r="I4374" s="78"/>
      <c r="J4374" s="78"/>
      <c r="K4374" s="78"/>
      <c r="L4374" s="78"/>
      <c r="M4374" s="79"/>
      <c r="N4374" s="79"/>
    </row>
    <row r="4375" spans="6:14" x14ac:dyDescent="0.25">
      <c r="F4375" s="76" t="s">
        <v>209</v>
      </c>
      <c r="G4375" s="80">
        <v>13043021</v>
      </c>
      <c r="H4375" s="78"/>
      <c r="I4375" s="78"/>
      <c r="J4375" s="76"/>
      <c r="K4375" s="76" t="s">
        <v>123</v>
      </c>
      <c r="L4375" s="78" t="s">
        <v>2484</v>
      </c>
      <c r="M4375" s="79"/>
      <c r="N4375" s="79"/>
    </row>
    <row r="4376" spans="6:14" x14ac:dyDescent="0.25">
      <c r="F4376" s="76" t="s">
        <v>211</v>
      </c>
      <c r="G4376" s="78" t="s">
        <v>2485</v>
      </c>
      <c r="H4376" s="78"/>
      <c r="I4376" s="78"/>
      <c r="J4376" s="76"/>
      <c r="K4376" s="76" t="s">
        <v>213</v>
      </c>
      <c r="L4376" s="78" t="s">
        <v>2336</v>
      </c>
      <c r="M4376" s="79"/>
      <c r="N4376" s="79"/>
    </row>
    <row r="4377" spans="6:14" x14ac:dyDescent="0.25">
      <c r="F4377" s="76" t="s">
        <v>215</v>
      </c>
      <c r="G4377" s="78" t="s">
        <v>2337</v>
      </c>
      <c r="H4377" s="78" t="s">
        <v>490</v>
      </c>
      <c r="I4377" s="80">
        <v>847386465</v>
      </c>
      <c r="J4377" s="76" t="s">
        <v>218</v>
      </c>
      <c r="K4377" s="78"/>
      <c r="L4377" s="78" t="s">
        <v>2486</v>
      </c>
      <c r="M4377" s="79"/>
      <c r="N4377" s="79"/>
    </row>
    <row r="4378" spans="6:14" x14ac:dyDescent="0.25">
      <c r="F4378" s="76"/>
      <c r="G4378" s="78"/>
      <c r="H4378" s="78"/>
      <c r="I4378" s="78"/>
      <c r="J4378" s="76"/>
      <c r="K4378" s="76" t="s">
        <v>220</v>
      </c>
      <c r="L4378" s="78"/>
      <c r="M4378" s="79"/>
      <c r="N4378" s="79"/>
    </row>
    <row r="4379" spans="6:14" x14ac:dyDescent="0.25">
      <c r="F4379" s="76" t="s">
        <v>221</v>
      </c>
      <c r="G4379" s="78" t="s">
        <v>162</v>
      </c>
      <c r="H4379" s="78"/>
      <c r="I4379" s="78"/>
      <c r="J4379" s="76"/>
      <c r="K4379" s="76" t="s">
        <v>222</v>
      </c>
      <c r="L4379" s="78" t="s">
        <v>2487</v>
      </c>
      <c r="M4379" s="79"/>
      <c r="N4379" s="79"/>
    </row>
    <row r="4380" spans="6:14" x14ac:dyDescent="0.25">
      <c r="F4380" s="78"/>
      <c r="G4380" s="78"/>
      <c r="H4380" s="78"/>
      <c r="I4380" s="78"/>
      <c r="J4380" s="78"/>
      <c r="K4380" s="78"/>
      <c r="L4380" s="78"/>
      <c r="M4380" s="79"/>
      <c r="N4380" s="79"/>
    </row>
    <row r="4381" spans="6:14" x14ac:dyDescent="0.25">
      <c r="F4381" s="78"/>
      <c r="G4381" s="78"/>
      <c r="H4381" s="78"/>
      <c r="I4381" s="78"/>
      <c r="J4381" s="81" t="s">
        <v>262</v>
      </c>
      <c r="K4381" s="82">
        <v>89</v>
      </c>
      <c r="L4381" s="81" t="s">
        <v>263</v>
      </c>
      <c r="M4381" s="79"/>
      <c r="N4381" s="79"/>
    </row>
    <row r="4382" spans="6:14" x14ac:dyDescent="0.25">
      <c r="F4382" s="78"/>
      <c r="G4382" s="78"/>
      <c r="H4382" s="78"/>
      <c r="I4382" s="78"/>
      <c r="J4382" s="78"/>
      <c r="K4382" s="78"/>
      <c r="L4382" s="78"/>
      <c r="M4382" s="79"/>
      <c r="N4382" s="79"/>
    </row>
    <row r="4383" spans="6:14" x14ac:dyDescent="0.25">
      <c r="F4383" s="76"/>
      <c r="G4383" s="76"/>
      <c r="H4383" s="76"/>
      <c r="I4383" s="78"/>
      <c r="J4383" s="78"/>
      <c r="K4383" s="78"/>
      <c r="L4383" s="78"/>
      <c r="M4383" s="79"/>
      <c r="N4383" s="79"/>
    </row>
    <row r="4384" spans="6:14" x14ac:dyDescent="0.25">
      <c r="F4384" s="78" t="s">
        <v>264</v>
      </c>
      <c r="G4384" s="78"/>
      <c r="H4384" s="78"/>
      <c r="I4384" s="78"/>
      <c r="J4384" s="78"/>
      <c r="K4384" s="78"/>
      <c r="L4384" s="78"/>
      <c r="M4384" s="79"/>
      <c r="N4384" s="79"/>
    </row>
    <row r="4385" spans="6:14" x14ac:dyDescent="0.25">
      <c r="F4385" s="78" t="s">
        <v>265</v>
      </c>
      <c r="G4385" s="78"/>
      <c r="H4385" s="78"/>
      <c r="I4385" s="78"/>
      <c r="J4385" s="78"/>
      <c r="K4385" s="78"/>
      <c r="L4385" s="78"/>
      <c r="M4385" s="79"/>
      <c r="N4385" s="79"/>
    </row>
    <row r="4386" spans="6:14" x14ac:dyDescent="0.25">
      <c r="F4386" s="78"/>
      <c r="G4386" s="78"/>
      <c r="H4386" s="78"/>
      <c r="I4386" s="78"/>
      <c r="J4386" s="78"/>
      <c r="K4386" s="78"/>
      <c r="L4386" s="78"/>
      <c r="M4386" s="79"/>
      <c r="N4386" s="79"/>
    </row>
    <row r="4387" spans="6:14" x14ac:dyDescent="0.25">
      <c r="F4387" s="76" t="s">
        <v>209</v>
      </c>
      <c r="G4387" s="80">
        <v>13044021</v>
      </c>
      <c r="H4387" s="78"/>
      <c r="I4387" s="78"/>
      <c r="J4387" s="76"/>
      <c r="K4387" s="76" t="s">
        <v>123</v>
      </c>
      <c r="L4387" s="78" t="s">
        <v>2488</v>
      </c>
      <c r="M4387" s="79"/>
      <c r="N4387" s="79"/>
    </row>
    <row r="4388" spans="6:14" x14ac:dyDescent="0.25">
      <c r="F4388" s="76" t="s">
        <v>211</v>
      </c>
      <c r="G4388" s="78" t="s">
        <v>2489</v>
      </c>
      <c r="H4388" s="78"/>
      <c r="I4388" s="78"/>
      <c r="J4388" s="76"/>
      <c r="K4388" s="76" t="s">
        <v>213</v>
      </c>
      <c r="L4388" s="78" t="s">
        <v>2490</v>
      </c>
      <c r="M4388" s="79"/>
      <c r="N4388" s="79"/>
    </row>
    <row r="4389" spans="6:14" x14ac:dyDescent="0.25">
      <c r="F4389" s="76" t="s">
        <v>215</v>
      </c>
      <c r="G4389" s="78" t="s">
        <v>2368</v>
      </c>
      <c r="H4389" s="78" t="s">
        <v>217</v>
      </c>
      <c r="I4389" s="80">
        <v>833386131</v>
      </c>
      <c r="J4389" s="76" t="s">
        <v>218</v>
      </c>
      <c r="K4389" s="78"/>
      <c r="L4389" s="78" t="s">
        <v>2491</v>
      </c>
      <c r="M4389" s="79"/>
      <c r="N4389" s="79"/>
    </row>
    <row r="4390" spans="6:14" x14ac:dyDescent="0.25">
      <c r="F4390" s="76"/>
      <c r="G4390" s="78"/>
      <c r="H4390" s="78"/>
      <c r="I4390" s="78"/>
      <c r="J4390" s="76"/>
      <c r="K4390" s="76" t="s">
        <v>220</v>
      </c>
      <c r="L4390" s="78"/>
      <c r="M4390" s="79"/>
      <c r="N4390" s="79"/>
    </row>
    <row r="4391" spans="6:14" x14ac:dyDescent="0.25">
      <c r="F4391" s="76" t="s">
        <v>221</v>
      </c>
      <c r="G4391" s="78" t="s">
        <v>162</v>
      </c>
      <c r="H4391" s="78"/>
      <c r="I4391" s="78"/>
      <c r="J4391" s="76"/>
      <c r="K4391" s="76" t="s">
        <v>222</v>
      </c>
      <c r="L4391" s="78" t="s">
        <v>2492</v>
      </c>
      <c r="M4391" s="79"/>
      <c r="N4391" s="79"/>
    </row>
    <row r="4392" spans="6:14" x14ac:dyDescent="0.25">
      <c r="F4392" s="78"/>
      <c r="G4392" s="78"/>
      <c r="H4392" s="78"/>
      <c r="I4392" s="78"/>
      <c r="J4392" s="78"/>
      <c r="K4392" s="78"/>
      <c r="L4392" s="78"/>
      <c r="M4392" s="79"/>
      <c r="N4392" s="79"/>
    </row>
    <row r="4393" spans="6:14" x14ac:dyDescent="0.25">
      <c r="F4393" s="76" t="s">
        <v>209</v>
      </c>
      <c r="G4393" s="80">
        <v>13045021</v>
      </c>
      <c r="H4393" s="78"/>
      <c r="I4393" s="78"/>
      <c r="J4393" s="76"/>
      <c r="K4393" s="76" t="s">
        <v>123</v>
      </c>
      <c r="L4393" s="78" t="s">
        <v>2493</v>
      </c>
      <c r="M4393" s="79"/>
      <c r="N4393" s="79"/>
    </row>
    <row r="4394" spans="6:14" x14ac:dyDescent="0.25">
      <c r="F4394" s="76" t="s">
        <v>211</v>
      </c>
      <c r="G4394" s="78" t="s">
        <v>2494</v>
      </c>
      <c r="H4394" s="78"/>
      <c r="I4394" s="78"/>
      <c r="J4394" s="76"/>
      <c r="K4394" s="76" t="s">
        <v>213</v>
      </c>
      <c r="L4394" s="78" t="s">
        <v>2495</v>
      </c>
      <c r="M4394" s="79"/>
      <c r="N4394" s="79"/>
    </row>
    <row r="4395" spans="6:14" x14ac:dyDescent="0.25">
      <c r="F4395" s="76" t="s">
        <v>215</v>
      </c>
      <c r="G4395" s="78" t="s">
        <v>2496</v>
      </c>
      <c r="H4395" s="78" t="s">
        <v>217</v>
      </c>
      <c r="I4395" s="80">
        <v>832630001</v>
      </c>
      <c r="J4395" s="76" t="s">
        <v>218</v>
      </c>
      <c r="K4395" s="78"/>
      <c r="L4395" s="78" t="s">
        <v>2497</v>
      </c>
      <c r="M4395" s="79"/>
      <c r="N4395" s="79"/>
    </row>
    <row r="4396" spans="6:14" x14ac:dyDescent="0.25">
      <c r="F4396" s="76"/>
      <c r="G4396" s="78"/>
      <c r="H4396" s="78"/>
      <c r="I4396" s="78"/>
      <c r="J4396" s="76"/>
      <c r="K4396" s="76" t="s">
        <v>220</v>
      </c>
      <c r="L4396" s="78"/>
      <c r="M4396" s="79"/>
      <c r="N4396" s="79"/>
    </row>
    <row r="4397" spans="6:14" x14ac:dyDescent="0.25">
      <c r="F4397" s="76" t="s">
        <v>221</v>
      </c>
      <c r="G4397" s="78" t="s">
        <v>162</v>
      </c>
      <c r="H4397" s="78"/>
      <c r="I4397" s="78"/>
      <c r="J4397" s="76"/>
      <c r="K4397" s="76" t="s">
        <v>222</v>
      </c>
      <c r="L4397" s="78" t="s">
        <v>2498</v>
      </c>
      <c r="M4397" s="79"/>
      <c r="N4397" s="79"/>
    </row>
    <row r="4398" spans="6:14" x14ac:dyDescent="0.25">
      <c r="F4398" s="78"/>
      <c r="G4398" s="78"/>
      <c r="H4398" s="78"/>
      <c r="I4398" s="78"/>
      <c r="J4398" s="78"/>
      <c r="K4398" s="78"/>
      <c r="L4398" s="78"/>
      <c r="M4398" s="79"/>
      <c r="N4398" s="79"/>
    </row>
    <row r="4399" spans="6:14" x14ac:dyDescent="0.25">
      <c r="F4399" s="76" t="s">
        <v>209</v>
      </c>
      <c r="G4399" s="80">
        <v>13047021</v>
      </c>
      <c r="H4399" s="78"/>
      <c r="I4399" s="78"/>
      <c r="J4399" s="76"/>
      <c r="K4399" s="76" t="s">
        <v>123</v>
      </c>
      <c r="L4399" s="78" t="s">
        <v>2499</v>
      </c>
      <c r="M4399" s="79"/>
      <c r="N4399" s="79"/>
    </row>
    <row r="4400" spans="6:14" x14ac:dyDescent="0.25">
      <c r="F4400" s="76" t="s">
        <v>211</v>
      </c>
      <c r="G4400" s="78" t="s">
        <v>2500</v>
      </c>
      <c r="H4400" s="78"/>
      <c r="I4400" s="78"/>
      <c r="J4400" s="76"/>
      <c r="K4400" s="76" t="s">
        <v>213</v>
      </c>
      <c r="L4400" s="78" t="s">
        <v>2461</v>
      </c>
      <c r="M4400" s="79"/>
      <c r="N4400" s="79"/>
    </row>
    <row r="4401" spans="6:14" x14ac:dyDescent="0.25">
      <c r="F4401" s="76" t="s">
        <v>215</v>
      </c>
      <c r="G4401" s="83" t="s">
        <v>578</v>
      </c>
      <c r="H4401" s="78" t="s">
        <v>490</v>
      </c>
      <c r="I4401" s="80">
        <v>841032059</v>
      </c>
      <c r="J4401" s="76" t="s">
        <v>218</v>
      </c>
      <c r="K4401" s="78"/>
      <c r="L4401" s="78" t="s">
        <v>2462</v>
      </c>
      <c r="M4401" s="79"/>
      <c r="N4401" s="79"/>
    </row>
    <row r="4402" spans="6:14" x14ac:dyDescent="0.25">
      <c r="F4402" s="76"/>
      <c r="G4402" s="83" t="s">
        <v>580</v>
      </c>
      <c r="H4402" s="78"/>
      <c r="I4402" s="78"/>
      <c r="J4402" s="76"/>
      <c r="K4402" s="76" t="s">
        <v>220</v>
      </c>
      <c r="L4402" s="78"/>
      <c r="M4402" s="79"/>
      <c r="N4402" s="79"/>
    </row>
    <row r="4403" spans="6:14" x14ac:dyDescent="0.25">
      <c r="F4403" s="76" t="s">
        <v>221</v>
      </c>
      <c r="G4403" s="78" t="s">
        <v>162</v>
      </c>
      <c r="H4403" s="78"/>
      <c r="I4403" s="78"/>
      <c r="J4403" s="76"/>
      <c r="K4403" s="76" t="s">
        <v>222</v>
      </c>
      <c r="L4403" s="78" t="s">
        <v>2463</v>
      </c>
      <c r="M4403" s="79"/>
      <c r="N4403" s="79"/>
    </row>
    <row r="4404" spans="6:14" x14ac:dyDescent="0.25">
      <c r="F4404" s="78"/>
      <c r="G4404" s="78"/>
      <c r="H4404" s="78"/>
      <c r="I4404" s="78"/>
      <c r="J4404" s="78"/>
      <c r="K4404" s="78"/>
      <c r="L4404" s="78"/>
      <c r="M4404" s="79"/>
      <c r="N4404" s="79"/>
    </row>
    <row r="4405" spans="6:14" x14ac:dyDescent="0.25">
      <c r="F4405" s="76" t="s">
        <v>209</v>
      </c>
      <c r="G4405" s="80">
        <v>13048021</v>
      </c>
      <c r="H4405" s="78"/>
      <c r="I4405" s="78"/>
      <c r="J4405" s="76"/>
      <c r="K4405" s="76" t="s">
        <v>123</v>
      </c>
      <c r="L4405" s="78" t="s">
        <v>2501</v>
      </c>
      <c r="M4405" s="79"/>
      <c r="N4405" s="79"/>
    </row>
    <row r="4406" spans="6:14" x14ac:dyDescent="0.25">
      <c r="F4406" s="76" t="s">
        <v>211</v>
      </c>
      <c r="G4406" s="78" t="s">
        <v>2502</v>
      </c>
      <c r="H4406" s="78"/>
      <c r="I4406" s="78"/>
      <c r="J4406" s="76"/>
      <c r="K4406" s="76" t="s">
        <v>213</v>
      </c>
      <c r="L4406" s="78" t="s">
        <v>2503</v>
      </c>
      <c r="M4406" s="79"/>
      <c r="N4406" s="79"/>
    </row>
    <row r="4407" spans="6:14" x14ac:dyDescent="0.25">
      <c r="F4407" s="76" t="s">
        <v>215</v>
      </c>
      <c r="G4407" s="78" t="s">
        <v>447</v>
      </c>
      <c r="H4407" s="78" t="s">
        <v>217</v>
      </c>
      <c r="I4407" s="80">
        <v>834013362</v>
      </c>
      <c r="J4407" s="76" t="s">
        <v>218</v>
      </c>
      <c r="K4407" s="78"/>
      <c r="L4407" s="78" t="s">
        <v>2504</v>
      </c>
      <c r="M4407" s="79"/>
      <c r="N4407" s="79"/>
    </row>
    <row r="4408" spans="6:14" x14ac:dyDescent="0.25">
      <c r="F4408" s="76"/>
      <c r="G4408" s="78"/>
      <c r="H4408" s="78"/>
      <c r="I4408" s="78"/>
      <c r="J4408" s="76"/>
      <c r="K4408" s="76" t="s">
        <v>220</v>
      </c>
      <c r="L4408" s="78"/>
      <c r="M4408" s="79"/>
      <c r="N4408" s="79"/>
    </row>
    <row r="4409" spans="6:14" x14ac:dyDescent="0.25">
      <c r="F4409" s="76" t="s">
        <v>221</v>
      </c>
      <c r="G4409" s="78" t="s">
        <v>162</v>
      </c>
      <c r="H4409" s="78"/>
      <c r="I4409" s="78"/>
      <c r="J4409" s="76"/>
      <c r="K4409" s="76" t="s">
        <v>222</v>
      </c>
      <c r="L4409" s="78" t="s">
        <v>2505</v>
      </c>
      <c r="M4409" s="79"/>
      <c r="N4409" s="79"/>
    </row>
    <row r="4410" spans="6:14" x14ac:dyDescent="0.25">
      <c r="F4410" s="78"/>
      <c r="G4410" s="78"/>
      <c r="H4410" s="78"/>
      <c r="I4410" s="78"/>
      <c r="J4410" s="78"/>
      <c r="K4410" s="78"/>
      <c r="L4410" s="78"/>
      <c r="M4410" s="79"/>
      <c r="N4410" s="79"/>
    </row>
    <row r="4411" spans="6:14" x14ac:dyDescent="0.25">
      <c r="F4411" s="76" t="s">
        <v>209</v>
      </c>
      <c r="G4411" s="80">
        <v>13049021</v>
      </c>
      <c r="H4411" s="78"/>
      <c r="I4411" s="78"/>
      <c r="J4411" s="76"/>
      <c r="K4411" s="76" t="s">
        <v>123</v>
      </c>
      <c r="L4411" s="78" t="s">
        <v>2506</v>
      </c>
      <c r="M4411" s="79"/>
      <c r="N4411" s="79"/>
    </row>
    <row r="4412" spans="6:14" x14ac:dyDescent="0.25">
      <c r="F4412" s="76" t="s">
        <v>211</v>
      </c>
      <c r="G4412" s="78" t="s">
        <v>2507</v>
      </c>
      <c r="H4412" s="78"/>
      <c r="I4412" s="78"/>
      <c r="J4412" s="76"/>
      <c r="K4412" s="76" t="s">
        <v>213</v>
      </c>
      <c r="L4412" s="78" t="s">
        <v>2508</v>
      </c>
      <c r="M4412" s="79"/>
      <c r="N4412" s="79"/>
    </row>
    <row r="4413" spans="6:14" x14ac:dyDescent="0.25">
      <c r="F4413" s="76" t="s">
        <v>215</v>
      </c>
      <c r="G4413" s="78" t="s">
        <v>2509</v>
      </c>
      <c r="H4413" s="78" t="s">
        <v>1066</v>
      </c>
      <c r="I4413" s="80">
        <v>852820000</v>
      </c>
      <c r="J4413" s="76" t="s">
        <v>218</v>
      </c>
      <c r="K4413" s="78"/>
      <c r="L4413" s="78" t="s">
        <v>2510</v>
      </c>
      <c r="M4413" s="79"/>
      <c r="N4413" s="79"/>
    </row>
    <row r="4414" spans="6:14" x14ac:dyDescent="0.25">
      <c r="F4414" s="76"/>
      <c r="G4414" s="78"/>
      <c r="H4414" s="78"/>
      <c r="I4414" s="78"/>
      <c r="J4414" s="76"/>
      <c r="K4414" s="76" t="s">
        <v>220</v>
      </c>
      <c r="L4414" s="78"/>
      <c r="M4414" s="79"/>
      <c r="N4414" s="79"/>
    </row>
    <row r="4415" spans="6:14" x14ac:dyDescent="0.25">
      <c r="F4415" s="76" t="s">
        <v>221</v>
      </c>
      <c r="G4415" s="78" t="s">
        <v>162</v>
      </c>
      <c r="H4415" s="78"/>
      <c r="I4415" s="78"/>
      <c r="J4415" s="76"/>
      <c r="K4415" s="76" t="s">
        <v>222</v>
      </c>
      <c r="L4415" s="78" t="s">
        <v>162</v>
      </c>
      <c r="M4415" s="79"/>
      <c r="N4415" s="79"/>
    </row>
    <row r="4416" spans="6:14" x14ac:dyDescent="0.25">
      <c r="F4416" s="78"/>
      <c r="G4416" s="78"/>
      <c r="H4416" s="78"/>
      <c r="I4416" s="78"/>
      <c r="J4416" s="78"/>
      <c r="K4416" s="78"/>
      <c r="L4416" s="78"/>
      <c r="M4416" s="79"/>
      <c r="N4416" s="79"/>
    </row>
    <row r="4417" spans="6:14" x14ac:dyDescent="0.25">
      <c r="F4417" s="76" t="s">
        <v>209</v>
      </c>
      <c r="G4417" s="80">
        <v>13051021</v>
      </c>
      <c r="H4417" s="78"/>
      <c r="I4417" s="78"/>
      <c r="J4417" s="76"/>
      <c r="K4417" s="76" t="s">
        <v>123</v>
      </c>
      <c r="L4417" s="78" t="s">
        <v>2511</v>
      </c>
      <c r="M4417" s="79"/>
      <c r="N4417" s="79"/>
    </row>
    <row r="4418" spans="6:14" x14ac:dyDescent="0.25">
      <c r="F4418" s="76" t="s">
        <v>211</v>
      </c>
      <c r="G4418" s="78" t="s">
        <v>2512</v>
      </c>
      <c r="H4418" s="78"/>
      <c r="I4418" s="78"/>
      <c r="J4418" s="76"/>
      <c r="K4418" s="76" t="s">
        <v>213</v>
      </c>
      <c r="L4418" s="78" t="s">
        <v>2513</v>
      </c>
      <c r="M4418" s="79"/>
      <c r="N4418" s="79"/>
    </row>
    <row r="4419" spans="6:14" x14ac:dyDescent="0.25">
      <c r="F4419" s="76" t="s">
        <v>215</v>
      </c>
      <c r="G4419" s="78" t="s">
        <v>2514</v>
      </c>
      <c r="H4419" s="78" t="s">
        <v>490</v>
      </c>
      <c r="I4419" s="80">
        <v>841230000</v>
      </c>
      <c r="J4419" s="76" t="s">
        <v>218</v>
      </c>
      <c r="K4419" s="78"/>
      <c r="L4419" s="78" t="s">
        <v>2515</v>
      </c>
      <c r="M4419" s="79"/>
      <c r="N4419" s="79"/>
    </row>
    <row r="4420" spans="6:14" x14ac:dyDescent="0.25">
      <c r="F4420" s="76"/>
      <c r="G4420" s="78"/>
      <c r="H4420" s="78"/>
      <c r="I4420" s="78"/>
      <c r="J4420" s="76"/>
      <c r="K4420" s="76" t="s">
        <v>220</v>
      </c>
      <c r="L4420" s="78"/>
      <c r="M4420" s="79"/>
      <c r="N4420" s="79"/>
    </row>
    <row r="4421" spans="6:14" x14ac:dyDescent="0.25">
      <c r="F4421" s="76" t="s">
        <v>221</v>
      </c>
      <c r="G4421" s="78" t="s">
        <v>162</v>
      </c>
      <c r="H4421" s="78"/>
      <c r="I4421" s="78"/>
      <c r="J4421" s="76"/>
      <c r="K4421" s="76" t="s">
        <v>222</v>
      </c>
      <c r="L4421" s="78" t="s">
        <v>2516</v>
      </c>
      <c r="M4421" s="79"/>
      <c r="N4421" s="79"/>
    </row>
    <row r="4422" spans="6:14" x14ac:dyDescent="0.25">
      <c r="F4422" s="78"/>
      <c r="G4422" s="78"/>
      <c r="H4422" s="78"/>
      <c r="I4422" s="78"/>
      <c r="J4422" s="78"/>
      <c r="K4422" s="78"/>
      <c r="L4422" s="78"/>
      <c r="M4422" s="79"/>
      <c r="N4422" s="79"/>
    </row>
    <row r="4423" spans="6:14" x14ac:dyDescent="0.25">
      <c r="F4423" s="76" t="s">
        <v>209</v>
      </c>
      <c r="G4423" s="80">
        <v>13052021</v>
      </c>
      <c r="H4423" s="78"/>
      <c r="I4423" s="78"/>
      <c r="J4423" s="76"/>
      <c r="K4423" s="76" t="s">
        <v>123</v>
      </c>
      <c r="L4423" s="83" t="s">
        <v>2517</v>
      </c>
      <c r="M4423" s="79"/>
      <c r="N4423" s="79"/>
    </row>
    <row r="4424" spans="6:14" x14ac:dyDescent="0.25">
      <c r="F4424" s="78"/>
      <c r="G4424" s="78"/>
      <c r="H4424" s="78"/>
      <c r="I4424" s="78"/>
      <c r="J4424" s="78"/>
      <c r="K4424" s="78"/>
      <c r="L4424" s="83" t="s">
        <v>2518</v>
      </c>
      <c r="M4424" s="79"/>
      <c r="N4424" s="79"/>
    </row>
    <row r="4425" spans="6:14" x14ac:dyDescent="0.25">
      <c r="F4425" s="76" t="s">
        <v>211</v>
      </c>
      <c r="G4425" s="78" t="s">
        <v>2519</v>
      </c>
      <c r="H4425" s="78"/>
      <c r="I4425" s="78"/>
      <c r="J4425" s="76"/>
      <c r="K4425" s="76" t="s">
        <v>213</v>
      </c>
      <c r="L4425" s="78" t="s">
        <v>2520</v>
      </c>
      <c r="M4425" s="79"/>
      <c r="N4425" s="79"/>
    </row>
    <row r="4426" spans="6:14" x14ac:dyDescent="0.25">
      <c r="F4426" s="76" t="s">
        <v>215</v>
      </c>
      <c r="G4426" s="78" t="s">
        <v>2521</v>
      </c>
      <c r="H4426" s="78" t="s">
        <v>217</v>
      </c>
      <c r="I4426" s="80">
        <v>832054518</v>
      </c>
      <c r="J4426" s="76" t="s">
        <v>218</v>
      </c>
      <c r="K4426" s="78"/>
      <c r="L4426" s="78" t="s">
        <v>2522</v>
      </c>
      <c r="M4426" s="79"/>
      <c r="N4426" s="79"/>
    </row>
    <row r="4427" spans="6:14" x14ac:dyDescent="0.25">
      <c r="F4427" s="76"/>
      <c r="G4427" s="78"/>
      <c r="H4427" s="78"/>
      <c r="I4427" s="78"/>
      <c r="J4427" s="76"/>
      <c r="K4427" s="76" t="s">
        <v>220</v>
      </c>
      <c r="L4427" s="78"/>
      <c r="M4427" s="79"/>
      <c r="N4427" s="79"/>
    </row>
    <row r="4428" spans="6:14" x14ac:dyDescent="0.25">
      <c r="F4428" s="76" t="s">
        <v>221</v>
      </c>
      <c r="G4428" s="78" t="s">
        <v>162</v>
      </c>
      <c r="H4428" s="78"/>
      <c r="I4428" s="78"/>
      <c r="J4428" s="76"/>
      <c r="K4428" s="76" t="s">
        <v>222</v>
      </c>
      <c r="L4428" s="78" t="s">
        <v>2523</v>
      </c>
      <c r="M4428" s="79"/>
      <c r="N4428" s="79"/>
    </row>
    <row r="4429" spans="6:14" x14ac:dyDescent="0.25">
      <c r="F4429" s="78"/>
      <c r="G4429" s="78"/>
      <c r="H4429" s="78"/>
      <c r="I4429" s="78"/>
      <c r="J4429" s="78"/>
      <c r="K4429" s="78"/>
      <c r="L4429" s="78"/>
      <c r="M4429" s="79"/>
      <c r="N4429" s="79"/>
    </row>
    <row r="4430" spans="6:14" x14ac:dyDescent="0.25">
      <c r="F4430" s="78"/>
      <c r="G4430" s="78"/>
      <c r="H4430" s="78"/>
      <c r="I4430" s="78"/>
      <c r="J4430" s="81" t="s">
        <v>262</v>
      </c>
      <c r="K4430" s="82">
        <v>90</v>
      </c>
      <c r="L4430" s="81" t="s">
        <v>263</v>
      </c>
      <c r="M4430" s="79"/>
      <c r="N4430" s="79"/>
    </row>
    <row r="4431" spans="6:14" x14ac:dyDescent="0.25">
      <c r="F4431" s="78"/>
      <c r="G4431" s="78"/>
      <c r="H4431" s="78"/>
      <c r="I4431" s="78"/>
      <c r="J4431" s="78"/>
      <c r="K4431" s="78"/>
      <c r="L4431" s="78"/>
      <c r="M4431" s="79"/>
      <c r="N4431" s="79"/>
    </row>
    <row r="4432" spans="6:14" x14ac:dyDescent="0.25">
      <c r="F4432" s="76"/>
      <c r="G4432" s="76"/>
      <c r="H4432" s="76"/>
      <c r="I4432" s="78"/>
      <c r="J4432" s="78"/>
      <c r="K4432" s="78"/>
      <c r="L4432" s="78"/>
      <c r="M4432" s="79"/>
      <c r="N4432" s="79"/>
    </row>
    <row r="4433" spans="6:14" x14ac:dyDescent="0.25">
      <c r="F4433" s="78" t="s">
        <v>264</v>
      </c>
      <c r="G4433" s="78"/>
      <c r="H4433" s="78"/>
      <c r="I4433" s="78"/>
      <c r="J4433" s="78"/>
      <c r="K4433" s="78"/>
      <c r="L4433" s="78"/>
      <c r="M4433" s="79"/>
      <c r="N4433" s="79"/>
    </row>
    <row r="4434" spans="6:14" x14ac:dyDescent="0.25">
      <c r="F4434" s="78" t="s">
        <v>265</v>
      </c>
      <c r="G4434" s="78"/>
      <c r="H4434" s="78"/>
      <c r="I4434" s="78"/>
      <c r="J4434" s="78"/>
      <c r="K4434" s="78"/>
      <c r="L4434" s="78"/>
      <c r="M4434" s="79"/>
      <c r="N4434" s="79"/>
    </row>
    <row r="4435" spans="6:14" x14ac:dyDescent="0.25">
      <c r="F4435" s="78"/>
      <c r="G4435" s="78"/>
      <c r="H4435" s="78"/>
      <c r="I4435" s="78"/>
      <c r="J4435" s="78"/>
      <c r="K4435" s="78"/>
      <c r="L4435" s="78"/>
      <c r="M4435" s="79"/>
      <c r="N4435" s="79"/>
    </row>
    <row r="4436" spans="6:14" x14ac:dyDescent="0.25">
      <c r="F4436" s="76" t="s">
        <v>209</v>
      </c>
      <c r="G4436" s="80">
        <v>13054021</v>
      </c>
      <c r="H4436" s="78"/>
      <c r="I4436" s="78"/>
      <c r="J4436" s="76"/>
      <c r="K4436" s="76" t="s">
        <v>123</v>
      </c>
      <c r="L4436" s="78" t="s">
        <v>2524</v>
      </c>
      <c r="M4436" s="79"/>
      <c r="N4436" s="79"/>
    </row>
    <row r="4437" spans="6:14" x14ac:dyDescent="0.25">
      <c r="F4437" s="76" t="s">
        <v>211</v>
      </c>
      <c r="G4437" s="78" t="s">
        <v>2525</v>
      </c>
      <c r="H4437" s="78"/>
      <c r="I4437" s="78"/>
      <c r="J4437" s="76"/>
      <c r="K4437" s="76" t="s">
        <v>213</v>
      </c>
      <c r="L4437" s="78" t="s">
        <v>2526</v>
      </c>
      <c r="M4437" s="79"/>
      <c r="N4437" s="79"/>
    </row>
    <row r="4438" spans="6:14" x14ac:dyDescent="0.25">
      <c r="F4438" s="76" t="s">
        <v>215</v>
      </c>
      <c r="G4438" s="78" t="s">
        <v>2527</v>
      </c>
      <c r="H4438" s="78" t="s">
        <v>217</v>
      </c>
      <c r="I4438" s="80">
        <v>836410000</v>
      </c>
      <c r="J4438" s="76" t="s">
        <v>218</v>
      </c>
      <c r="K4438" s="78"/>
      <c r="L4438" s="78" t="s">
        <v>2528</v>
      </c>
      <c r="M4438" s="79"/>
      <c r="N4438" s="79"/>
    </row>
    <row r="4439" spans="6:14" x14ac:dyDescent="0.25">
      <c r="F4439" s="76"/>
      <c r="G4439" s="78"/>
      <c r="H4439" s="78"/>
      <c r="I4439" s="78"/>
      <c r="J4439" s="76"/>
      <c r="K4439" s="76" t="s">
        <v>220</v>
      </c>
      <c r="L4439" s="78"/>
      <c r="M4439" s="79"/>
      <c r="N4439" s="79"/>
    </row>
    <row r="4440" spans="6:14" x14ac:dyDescent="0.25">
      <c r="F4440" s="76" t="s">
        <v>221</v>
      </c>
      <c r="G4440" s="78" t="s">
        <v>162</v>
      </c>
      <c r="H4440" s="78"/>
      <c r="I4440" s="78"/>
      <c r="J4440" s="76"/>
      <c r="K4440" s="76" t="s">
        <v>222</v>
      </c>
      <c r="L4440" s="78" t="s">
        <v>162</v>
      </c>
      <c r="M4440" s="79"/>
      <c r="N4440" s="79"/>
    </row>
    <row r="4441" spans="6:14" x14ac:dyDescent="0.25">
      <c r="F4441" s="78"/>
      <c r="G4441" s="78"/>
      <c r="H4441" s="78"/>
      <c r="I4441" s="78"/>
      <c r="J4441" s="78"/>
      <c r="K4441" s="78"/>
      <c r="L4441" s="78"/>
      <c r="M4441" s="79"/>
      <c r="N4441" s="79"/>
    </row>
    <row r="4442" spans="6:14" x14ac:dyDescent="0.25">
      <c r="F4442" s="76" t="s">
        <v>209</v>
      </c>
      <c r="G4442" s="80">
        <v>13056021</v>
      </c>
      <c r="H4442" s="78"/>
      <c r="I4442" s="78"/>
      <c r="J4442" s="76"/>
      <c r="K4442" s="76" t="s">
        <v>123</v>
      </c>
      <c r="L4442" s="78" t="s">
        <v>2529</v>
      </c>
      <c r="M4442" s="79"/>
      <c r="N4442" s="79"/>
    </row>
    <row r="4443" spans="6:14" x14ac:dyDescent="0.25">
      <c r="F4443" s="76" t="s">
        <v>211</v>
      </c>
      <c r="G4443" s="78" t="s">
        <v>2329</v>
      </c>
      <c r="H4443" s="78"/>
      <c r="I4443" s="78"/>
      <c r="J4443" s="76"/>
      <c r="K4443" s="76" t="s">
        <v>213</v>
      </c>
      <c r="L4443" s="78" t="s">
        <v>2330</v>
      </c>
      <c r="M4443" s="79"/>
      <c r="N4443" s="79"/>
    </row>
    <row r="4444" spans="6:14" x14ac:dyDescent="0.25">
      <c r="F4444" s="76" t="s">
        <v>215</v>
      </c>
      <c r="G4444" s="78" t="s">
        <v>2331</v>
      </c>
      <c r="H4444" s="78" t="s">
        <v>2332</v>
      </c>
      <c r="I4444" s="84">
        <v>18101456</v>
      </c>
      <c r="J4444" s="76" t="s">
        <v>218</v>
      </c>
      <c r="K4444" s="78"/>
      <c r="L4444" s="78" t="s">
        <v>2333</v>
      </c>
      <c r="M4444" s="79"/>
      <c r="N4444" s="79"/>
    </row>
    <row r="4445" spans="6:14" x14ac:dyDescent="0.25">
      <c r="F4445" s="76"/>
      <c r="G4445" s="78"/>
      <c r="H4445" s="78"/>
      <c r="I4445" s="78"/>
      <c r="J4445" s="76"/>
      <c r="K4445" s="76" t="s">
        <v>220</v>
      </c>
      <c r="L4445" s="78"/>
      <c r="M4445" s="79"/>
      <c r="N4445" s="79"/>
    </row>
    <row r="4446" spans="6:14" x14ac:dyDescent="0.25">
      <c r="F4446" s="76" t="s">
        <v>221</v>
      </c>
      <c r="G4446" s="78" t="s">
        <v>162</v>
      </c>
      <c r="H4446" s="78"/>
      <c r="I4446" s="78"/>
      <c r="J4446" s="76"/>
      <c r="K4446" s="76" t="s">
        <v>222</v>
      </c>
      <c r="L4446" s="78" t="s">
        <v>2334</v>
      </c>
      <c r="M4446" s="79"/>
      <c r="N4446" s="79"/>
    </row>
    <row r="4447" spans="6:14" x14ac:dyDescent="0.25">
      <c r="F4447" s="78"/>
      <c r="G4447" s="78"/>
      <c r="H4447" s="78"/>
      <c r="I4447" s="78"/>
      <c r="J4447" s="78"/>
      <c r="K4447" s="78"/>
      <c r="L4447" s="78"/>
      <c r="M4447" s="79"/>
      <c r="N4447" s="79"/>
    </row>
    <row r="4448" spans="6:14" x14ac:dyDescent="0.25">
      <c r="F4448" s="76" t="s">
        <v>209</v>
      </c>
      <c r="G4448" s="80">
        <v>13058021</v>
      </c>
      <c r="H4448" s="78"/>
      <c r="I4448" s="78"/>
      <c r="J4448" s="76"/>
      <c r="K4448" s="76" t="s">
        <v>123</v>
      </c>
      <c r="L4448" s="78" t="s">
        <v>2530</v>
      </c>
      <c r="M4448" s="79"/>
      <c r="N4448" s="79"/>
    </row>
    <row r="4449" spans="6:14" x14ac:dyDescent="0.25">
      <c r="F4449" s="76" t="s">
        <v>211</v>
      </c>
      <c r="G4449" s="78" t="s">
        <v>2485</v>
      </c>
      <c r="H4449" s="78"/>
      <c r="I4449" s="78"/>
      <c r="J4449" s="76"/>
      <c r="K4449" s="76" t="s">
        <v>213</v>
      </c>
      <c r="L4449" s="78" t="s">
        <v>2336</v>
      </c>
      <c r="M4449" s="79"/>
      <c r="N4449" s="79"/>
    </row>
    <row r="4450" spans="6:14" x14ac:dyDescent="0.25">
      <c r="F4450" s="76" t="s">
        <v>215</v>
      </c>
      <c r="G4450" s="78" t="s">
        <v>2337</v>
      </c>
      <c r="H4450" s="78" t="s">
        <v>490</v>
      </c>
      <c r="I4450" s="80">
        <v>847386465</v>
      </c>
      <c r="J4450" s="76" t="s">
        <v>218</v>
      </c>
      <c r="K4450" s="78"/>
      <c r="L4450" s="78" t="s">
        <v>2486</v>
      </c>
      <c r="M4450" s="79"/>
      <c r="N4450" s="79"/>
    </row>
    <row r="4451" spans="6:14" x14ac:dyDescent="0.25">
      <c r="F4451" s="76"/>
      <c r="G4451" s="78"/>
      <c r="H4451" s="78"/>
      <c r="I4451" s="78"/>
      <c r="J4451" s="76"/>
      <c r="K4451" s="76" t="s">
        <v>220</v>
      </c>
      <c r="L4451" s="78"/>
      <c r="M4451" s="79"/>
      <c r="N4451" s="79"/>
    </row>
    <row r="4452" spans="6:14" x14ac:dyDescent="0.25">
      <c r="F4452" s="76" t="s">
        <v>221</v>
      </c>
      <c r="G4452" s="78" t="s">
        <v>162</v>
      </c>
      <c r="H4452" s="78"/>
      <c r="I4452" s="78"/>
      <c r="J4452" s="76"/>
      <c r="K4452" s="76" t="s">
        <v>222</v>
      </c>
      <c r="L4452" s="78" t="s">
        <v>2487</v>
      </c>
      <c r="M4452" s="79"/>
      <c r="N4452" s="79"/>
    </row>
    <row r="4453" spans="6:14" x14ac:dyDescent="0.25">
      <c r="F4453" s="78"/>
      <c r="G4453" s="78"/>
      <c r="H4453" s="78"/>
      <c r="I4453" s="78"/>
      <c r="J4453" s="78"/>
      <c r="K4453" s="78"/>
      <c r="L4453" s="78"/>
      <c r="M4453" s="79"/>
      <c r="N4453" s="79"/>
    </row>
    <row r="4454" spans="6:14" x14ac:dyDescent="0.25">
      <c r="F4454" s="76" t="s">
        <v>209</v>
      </c>
      <c r="G4454" s="80">
        <v>13059021</v>
      </c>
      <c r="H4454" s="78"/>
      <c r="I4454" s="78"/>
      <c r="J4454" s="76"/>
      <c r="K4454" s="76" t="s">
        <v>123</v>
      </c>
      <c r="L4454" s="78" t="s">
        <v>2531</v>
      </c>
      <c r="M4454" s="79"/>
      <c r="N4454" s="79"/>
    </row>
    <row r="4455" spans="6:14" x14ac:dyDescent="0.25">
      <c r="F4455" s="76" t="s">
        <v>211</v>
      </c>
      <c r="G4455" s="78" t="s">
        <v>2532</v>
      </c>
      <c r="H4455" s="78"/>
      <c r="I4455" s="78"/>
      <c r="J4455" s="76"/>
      <c r="K4455" s="76" t="s">
        <v>213</v>
      </c>
      <c r="L4455" s="78" t="s">
        <v>2533</v>
      </c>
      <c r="M4455" s="79"/>
      <c r="N4455" s="79"/>
    </row>
    <row r="4456" spans="6:14" x14ac:dyDescent="0.25">
      <c r="F4456" s="76" t="s">
        <v>215</v>
      </c>
      <c r="G4456" s="78" t="s">
        <v>2534</v>
      </c>
      <c r="H4456" s="78" t="s">
        <v>217</v>
      </c>
      <c r="I4456" s="80">
        <v>835490116</v>
      </c>
      <c r="J4456" s="76" t="s">
        <v>218</v>
      </c>
      <c r="K4456" s="78"/>
      <c r="L4456" s="78" t="s">
        <v>2535</v>
      </c>
      <c r="M4456" s="79"/>
      <c r="N4456" s="79"/>
    </row>
    <row r="4457" spans="6:14" x14ac:dyDescent="0.25">
      <c r="F4457" s="76"/>
      <c r="G4457" s="78"/>
      <c r="H4457" s="78"/>
      <c r="I4457" s="78"/>
      <c r="J4457" s="76"/>
      <c r="K4457" s="76" t="s">
        <v>220</v>
      </c>
      <c r="L4457" s="78"/>
      <c r="M4457" s="79"/>
      <c r="N4457" s="79"/>
    </row>
    <row r="4458" spans="6:14" x14ac:dyDescent="0.25">
      <c r="F4458" s="76" t="s">
        <v>221</v>
      </c>
      <c r="G4458" s="78" t="s">
        <v>162</v>
      </c>
      <c r="H4458" s="78"/>
      <c r="I4458" s="78"/>
      <c r="J4458" s="76"/>
      <c r="K4458" s="76" t="s">
        <v>222</v>
      </c>
      <c r="L4458" s="78" t="s">
        <v>2536</v>
      </c>
      <c r="M4458" s="79"/>
      <c r="N4458" s="79"/>
    </row>
    <row r="4459" spans="6:14" x14ac:dyDescent="0.25">
      <c r="F4459" s="78"/>
      <c r="G4459" s="78"/>
      <c r="H4459" s="78"/>
      <c r="I4459" s="78"/>
      <c r="J4459" s="78"/>
      <c r="K4459" s="78"/>
      <c r="L4459" s="78"/>
      <c r="M4459" s="79"/>
      <c r="N4459" s="79"/>
    </row>
    <row r="4460" spans="6:14" x14ac:dyDescent="0.25">
      <c r="F4460" s="76" t="s">
        <v>209</v>
      </c>
      <c r="G4460" s="80">
        <v>13060021</v>
      </c>
      <c r="H4460" s="78"/>
      <c r="I4460" s="78"/>
      <c r="J4460" s="76"/>
      <c r="K4460" s="76" t="s">
        <v>123</v>
      </c>
      <c r="L4460" s="78" t="s">
        <v>2537</v>
      </c>
      <c r="M4460" s="79"/>
      <c r="N4460" s="79"/>
    </row>
    <row r="4461" spans="6:14" x14ac:dyDescent="0.25">
      <c r="F4461" s="76" t="s">
        <v>211</v>
      </c>
      <c r="G4461" s="78" t="s">
        <v>257</v>
      </c>
      <c r="H4461" s="78"/>
      <c r="I4461" s="78"/>
      <c r="J4461" s="76"/>
      <c r="K4461" s="76" t="s">
        <v>213</v>
      </c>
      <c r="L4461" s="78" t="s">
        <v>2538</v>
      </c>
      <c r="M4461" s="79"/>
      <c r="N4461" s="79"/>
    </row>
    <row r="4462" spans="6:14" x14ac:dyDescent="0.25">
      <c r="F4462" s="76" t="s">
        <v>215</v>
      </c>
      <c r="G4462" s="78" t="s">
        <v>2374</v>
      </c>
      <c r="H4462" s="78" t="s">
        <v>217</v>
      </c>
      <c r="I4462" s="80">
        <v>833031787</v>
      </c>
      <c r="J4462" s="76" t="s">
        <v>218</v>
      </c>
      <c r="K4462" s="78"/>
      <c r="L4462" s="78" t="s">
        <v>2539</v>
      </c>
      <c r="M4462" s="79"/>
      <c r="N4462" s="79"/>
    </row>
    <row r="4463" spans="6:14" x14ac:dyDescent="0.25">
      <c r="F4463" s="76"/>
      <c r="G4463" s="78"/>
      <c r="H4463" s="78"/>
      <c r="I4463" s="78"/>
      <c r="J4463" s="76"/>
      <c r="K4463" s="76" t="s">
        <v>220</v>
      </c>
      <c r="L4463" s="78"/>
      <c r="M4463" s="79"/>
      <c r="N4463" s="79"/>
    </row>
    <row r="4464" spans="6:14" x14ac:dyDescent="0.25">
      <c r="F4464" s="76" t="s">
        <v>221</v>
      </c>
      <c r="G4464" s="78" t="s">
        <v>162</v>
      </c>
      <c r="H4464" s="78"/>
      <c r="I4464" s="78"/>
      <c r="J4464" s="76"/>
      <c r="K4464" s="76" t="s">
        <v>222</v>
      </c>
      <c r="L4464" s="78" t="s">
        <v>2540</v>
      </c>
      <c r="M4464" s="79"/>
      <c r="N4464" s="79"/>
    </row>
    <row r="4465" spans="6:14" x14ac:dyDescent="0.25">
      <c r="F4465" s="78"/>
      <c r="G4465" s="78"/>
      <c r="H4465" s="78"/>
      <c r="I4465" s="78"/>
      <c r="J4465" s="78"/>
      <c r="K4465" s="78"/>
      <c r="L4465" s="78"/>
      <c r="M4465" s="79"/>
      <c r="N4465" s="79"/>
    </row>
    <row r="4466" spans="6:14" x14ac:dyDescent="0.25">
      <c r="F4466" s="76" t="s">
        <v>209</v>
      </c>
      <c r="G4466" s="80">
        <v>13061021</v>
      </c>
      <c r="H4466" s="78"/>
      <c r="I4466" s="78"/>
      <c r="J4466" s="76"/>
      <c r="K4466" s="76" t="s">
        <v>123</v>
      </c>
      <c r="L4466" s="78" t="s">
        <v>2541</v>
      </c>
      <c r="M4466" s="79"/>
      <c r="N4466" s="79"/>
    </row>
    <row r="4467" spans="6:14" x14ac:dyDescent="0.25">
      <c r="F4467" s="76" t="s">
        <v>211</v>
      </c>
      <c r="G4467" s="78" t="s">
        <v>257</v>
      </c>
      <c r="H4467" s="78"/>
      <c r="I4467" s="78"/>
      <c r="J4467" s="76"/>
      <c r="K4467" s="76" t="s">
        <v>213</v>
      </c>
      <c r="L4467" s="78" t="s">
        <v>2538</v>
      </c>
      <c r="M4467" s="79"/>
      <c r="N4467" s="79"/>
    </row>
    <row r="4468" spans="6:14" x14ac:dyDescent="0.25">
      <c r="F4468" s="76" t="s">
        <v>215</v>
      </c>
      <c r="G4468" s="78" t="s">
        <v>2374</v>
      </c>
      <c r="H4468" s="78" t="s">
        <v>217</v>
      </c>
      <c r="I4468" s="80">
        <v>833031787</v>
      </c>
      <c r="J4468" s="76" t="s">
        <v>218</v>
      </c>
      <c r="K4468" s="78"/>
      <c r="L4468" s="78" t="s">
        <v>2542</v>
      </c>
      <c r="M4468" s="79"/>
      <c r="N4468" s="79"/>
    </row>
    <row r="4469" spans="6:14" x14ac:dyDescent="0.25">
      <c r="F4469" s="76"/>
      <c r="G4469" s="78"/>
      <c r="H4469" s="78"/>
      <c r="I4469" s="78"/>
      <c r="J4469" s="76"/>
      <c r="K4469" s="76" t="s">
        <v>220</v>
      </c>
      <c r="L4469" s="78"/>
      <c r="M4469" s="79"/>
      <c r="N4469" s="79"/>
    </row>
    <row r="4470" spans="6:14" x14ac:dyDescent="0.25">
      <c r="F4470" s="76" t="s">
        <v>221</v>
      </c>
      <c r="G4470" s="78" t="s">
        <v>162</v>
      </c>
      <c r="H4470" s="78"/>
      <c r="I4470" s="78"/>
      <c r="J4470" s="76"/>
      <c r="K4470" s="76" t="s">
        <v>222</v>
      </c>
      <c r="L4470" s="78" t="s">
        <v>2540</v>
      </c>
      <c r="M4470" s="79"/>
      <c r="N4470" s="79"/>
    </row>
    <row r="4471" spans="6:14" x14ac:dyDescent="0.25">
      <c r="F4471" s="78"/>
      <c r="G4471" s="78"/>
      <c r="H4471" s="78"/>
      <c r="I4471" s="78"/>
      <c r="J4471" s="78"/>
      <c r="K4471" s="78"/>
      <c r="L4471" s="78"/>
      <c r="M4471" s="79"/>
      <c r="N4471" s="79"/>
    </row>
    <row r="4472" spans="6:14" x14ac:dyDescent="0.25">
      <c r="F4472" s="76" t="s">
        <v>209</v>
      </c>
      <c r="G4472" s="80">
        <v>13062021</v>
      </c>
      <c r="H4472" s="78"/>
      <c r="I4472" s="78"/>
      <c r="J4472" s="76"/>
      <c r="K4472" s="76" t="s">
        <v>123</v>
      </c>
      <c r="L4472" s="78" t="s">
        <v>2543</v>
      </c>
      <c r="M4472" s="79"/>
      <c r="N4472" s="79"/>
    </row>
    <row r="4473" spans="6:14" x14ac:dyDescent="0.25">
      <c r="F4473" s="76" t="s">
        <v>211</v>
      </c>
      <c r="G4473" s="78" t="s">
        <v>257</v>
      </c>
      <c r="H4473" s="78"/>
      <c r="I4473" s="78"/>
      <c r="J4473" s="76"/>
      <c r="K4473" s="76" t="s">
        <v>213</v>
      </c>
      <c r="L4473" s="78" t="s">
        <v>2544</v>
      </c>
      <c r="M4473" s="79"/>
      <c r="N4473" s="79"/>
    </row>
    <row r="4474" spans="6:14" x14ac:dyDescent="0.25">
      <c r="F4474" s="76" t="s">
        <v>215</v>
      </c>
      <c r="G4474" s="78" t="s">
        <v>518</v>
      </c>
      <c r="H4474" s="78" t="s">
        <v>217</v>
      </c>
      <c r="I4474" s="80">
        <v>836463928</v>
      </c>
      <c r="J4474" s="76" t="s">
        <v>218</v>
      </c>
      <c r="K4474" s="78"/>
      <c r="L4474" s="78" t="s">
        <v>2545</v>
      </c>
      <c r="M4474" s="79"/>
      <c r="N4474" s="79"/>
    </row>
    <row r="4475" spans="6:14" x14ac:dyDescent="0.25">
      <c r="F4475" s="76"/>
      <c r="G4475" s="78"/>
      <c r="H4475" s="78"/>
      <c r="I4475" s="78"/>
      <c r="J4475" s="76"/>
      <c r="K4475" s="76" t="s">
        <v>220</v>
      </c>
      <c r="L4475" s="78"/>
      <c r="M4475" s="79"/>
      <c r="N4475" s="79"/>
    </row>
    <row r="4476" spans="6:14" x14ac:dyDescent="0.25">
      <c r="F4476" s="76" t="s">
        <v>221</v>
      </c>
      <c r="G4476" s="78" t="s">
        <v>162</v>
      </c>
      <c r="H4476" s="78"/>
      <c r="I4476" s="78"/>
      <c r="J4476" s="76"/>
      <c r="K4476" s="76" t="s">
        <v>222</v>
      </c>
      <c r="L4476" s="78" t="s">
        <v>2546</v>
      </c>
      <c r="M4476" s="79"/>
      <c r="N4476" s="79"/>
    </row>
    <row r="4477" spans="6:14" x14ac:dyDescent="0.25">
      <c r="F4477" s="78"/>
      <c r="G4477" s="78"/>
      <c r="H4477" s="78"/>
      <c r="I4477" s="78"/>
      <c r="J4477" s="78"/>
      <c r="K4477" s="78"/>
      <c r="L4477" s="78"/>
      <c r="M4477" s="79"/>
      <c r="N4477" s="79"/>
    </row>
    <row r="4478" spans="6:14" x14ac:dyDescent="0.25">
      <c r="F4478" s="78"/>
      <c r="G4478" s="78"/>
      <c r="H4478" s="78"/>
      <c r="I4478" s="78"/>
      <c r="J4478" s="81" t="s">
        <v>262</v>
      </c>
      <c r="K4478" s="82">
        <v>91</v>
      </c>
      <c r="L4478" s="81" t="s">
        <v>263</v>
      </c>
      <c r="M4478" s="79"/>
      <c r="N4478" s="79"/>
    </row>
    <row r="4479" spans="6:14" x14ac:dyDescent="0.25">
      <c r="F4479" s="78"/>
      <c r="G4479" s="78"/>
      <c r="H4479" s="78"/>
      <c r="I4479" s="78"/>
      <c r="J4479" s="78"/>
      <c r="K4479" s="78"/>
      <c r="L4479" s="78"/>
      <c r="M4479" s="79"/>
      <c r="N4479" s="79"/>
    </row>
    <row r="4480" spans="6:14" x14ac:dyDescent="0.25">
      <c r="F4480" s="76"/>
      <c r="G4480" s="76"/>
      <c r="H4480" s="76"/>
      <c r="I4480" s="78"/>
      <c r="J4480" s="78"/>
      <c r="K4480" s="78"/>
      <c r="L4480" s="78"/>
      <c r="M4480" s="79"/>
      <c r="N4480" s="79"/>
    </row>
    <row r="4481" spans="6:14" x14ac:dyDescent="0.25">
      <c r="F4481" s="78" t="s">
        <v>264</v>
      </c>
      <c r="G4481" s="78"/>
      <c r="H4481" s="78"/>
      <c r="I4481" s="78"/>
      <c r="J4481" s="78"/>
      <c r="K4481" s="78"/>
      <c r="L4481" s="78"/>
      <c r="M4481" s="79"/>
      <c r="N4481" s="79"/>
    </row>
    <row r="4482" spans="6:14" x14ac:dyDescent="0.25">
      <c r="F4482" s="78" t="s">
        <v>265</v>
      </c>
      <c r="G4482" s="78"/>
      <c r="H4482" s="78"/>
      <c r="I4482" s="78"/>
      <c r="J4482" s="78"/>
      <c r="K4482" s="78"/>
      <c r="L4482" s="78"/>
      <c r="M4482" s="79"/>
      <c r="N4482" s="79"/>
    </row>
    <row r="4483" spans="6:14" x14ac:dyDescent="0.25">
      <c r="F4483" s="78"/>
      <c r="G4483" s="78"/>
      <c r="H4483" s="78"/>
      <c r="I4483" s="78"/>
      <c r="J4483" s="78"/>
      <c r="K4483" s="78"/>
      <c r="L4483" s="78"/>
      <c r="M4483" s="79"/>
      <c r="N4483" s="79"/>
    </row>
    <row r="4484" spans="6:14" x14ac:dyDescent="0.25">
      <c r="F4484" s="76" t="s">
        <v>209</v>
      </c>
      <c r="G4484" s="80">
        <v>13063021</v>
      </c>
      <c r="H4484" s="78"/>
      <c r="I4484" s="78"/>
      <c r="J4484" s="76"/>
      <c r="K4484" s="76" t="s">
        <v>123</v>
      </c>
      <c r="L4484" s="78" t="s">
        <v>2547</v>
      </c>
      <c r="M4484" s="79"/>
      <c r="N4484" s="79"/>
    </row>
    <row r="4485" spans="6:14" x14ac:dyDescent="0.25">
      <c r="F4485" s="76" t="s">
        <v>211</v>
      </c>
      <c r="G4485" s="78" t="s">
        <v>2507</v>
      </c>
      <c r="H4485" s="78"/>
      <c r="I4485" s="78"/>
      <c r="J4485" s="76"/>
      <c r="K4485" s="76" t="s">
        <v>213</v>
      </c>
      <c r="L4485" s="78" t="s">
        <v>2548</v>
      </c>
      <c r="M4485" s="79"/>
      <c r="N4485" s="79"/>
    </row>
    <row r="4486" spans="6:14" x14ac:dyDescent="0.25">
      <c r="F4486" s="76" t="s">
        <v>215</v>
      </c>
      <c r="G4486" s="78" t="s">
        <v>2509</v>
      </c>
      <c r="H4486" s="78" t="s">
        <v>1066</v>
      </c>
      <c r="I4486" s="80">
        <v>852820000</v>
      </c>
      <c r="J4486" s="76" t="s">
        <v>218</v>
      </c>
      <c r="K4486" s="78"/>
      <c r="L4486" s="78" t="s">
        <v>2510</v>
      </c>
      <c r="M4486" s="79"/>
      <c r="N4486" s="79"/>
    </row>
    <row r="4487" spans="6:14" x14ac:dyDescent="0.25">
      <c r="F4487" s="76"/>
      <c r="G4487" s="78"/>
      <c r="H4487" s="78"/>
      <c r="I4487" s="78"/>
      <c r="J4487" s="76"/>
      <c r="K4487" s="76" t="s">
        <v>220</v>
      </c>
      <c r="L4487" s="78"/>
      <c r="M4487" s="79"/>
      <c r="N4487" s="79"/>
    </row>
    <row r="4488" spans="6:14" x14ac:dyDescent="0.25">
      <c r="F4488" s="76" t="s">
        <v>221</v>
      </c>
      <c r="G4488" s="78" t="s">
        <v>162</v>
      </c>
      <c r="H4488" s="78"/>
      <c r="I4488" s="78"/>
      <c r="J4488" s="76"/>
      <c r="K4488" s="76" t="s">
        <v>222</v>
      </c>
      <c r="L4488" s="78" t="s">
        <v>162</v>
      </c>
      <c r="M4488" s="79"/>
      <c r="N4488" s="79"/>
    </row>
    <row r="4489" spans="6:14" x14ac:dyDescent="0.25">
      <c r="F4489" s="78"/>
      <c r="G4489" s="78"/>
      <c r="H4489" s="78"/>
      <c r="I4489" s="78"/>
      <c r="J4489" s="78"/>
      <c r="K4489" s="78"/>
      <c r="L4489" s="78"/>
      <c r="M4489" s="79"/>
      <c r="N4489" s="79"/>
    </row>
    <row r="4490" spans="6:14" x14ac:dyDescent="0.25">
      <c r="F4490" s="76" t="s">
        <v>209</v>
      </c>
      <c r="G4490" s="80">
        <v>13068021</v>
      </c>
      <c r="H4490" s="78"/>
      <c r="I4490" s="78"/>
      <c r="J4490" s="76"/>
      <c r="K4490" s="76" t="s">
        <v>123</v>
      </c>
      <c r="L4490" s="78" t="s">
        <v>2549</v>
      </c>
      <c r="M4490" s="79"/>
      <c r="N4490" s="79"/>
    </row>
    <row r="4491" spans="6:14" x14ac:dyDescent="0.25">
      <c r="F4491" s="76" t="s">
        <v>211</v>
      </c>
      <c r="G4491" s="78" t="s">
        <v>2550</v>
      </c>
      <c r="H4491" s="78"/>
      <c r="I4491" s="78"/>
      <c r="J4491" s="76"/>
      <c r="K4491" s="76" t="s">
        <v>213</v>
      </c>
      <c r="L4491" s="78" t="s">
        <v>2551</v>
      </c>
      <c r="M4491" s="79"/>
      <c r="N4491" s="79"/>
    </row>
    <row r="4492" spans="6:14" x14ac:dyDescent="0.25">
      <c r="F4492" s="76" t="s">
        <v>215</v>
      </c>
      <c r="G4492" s="78" t="s">
        <v>227</v>
      </c>
      <c r="H4492" s="78" t="s">
        <v>217</v>
      </c>
      <c r="I4492" s="80">
        <v>837098518</v>
      </c>
      <c r="J4492" s="76" t="s">
        <v>218</v>
      </c>
      <c r="K4492" s="78"/>
      <c r="L4492" s="78" t="s">
        <v>2552</v>
      </c>
      <c r="M4492" s="79"/>
      <c r="N4492" s="79"/>
    </row>
    <row r="4493" spans="6:14" x14ac:dyDescent="0.25">
      <c r="F4493" s="76"/>
      <c r="G4493" s="78"/>
      <c r="H4493" s="78"/>
      <c r="I4493" s="78"/>
      <c r="J4493" s="76"/>
      <c r="K4493" s="76" t="s">
        <v>220</v>
      </c>
      <c r="L4493" s="78"/>
      <c r="M4493" s="79"/>
      <c r="N4493" s="79"/>
    </row>
    <row r="4494" spans="6:14" x14ac:dyDescent="0.25">
      <c r="F4494" s="76" t="s">
        <v>221</v>
      </c>
      <c r="G4494" s="78" t="s">
        <v>162</v>
      </c>
      <c r="H4494" s="78"/>
      <c r="I4494" s="78"/>
      <c r="J4494" s="76"/>
      <c r="K4494" s="76" t="s">
        <v>222</v>
      </c>
      <c r="L4494" s="78" t="s">
        <v>162</v>
      </c>
      <c r="M4494" s="79"/>
      <c r="N4494" s="79"/>
    </row>
    <row r="4495" spans="6:14" x14ac:dyDescent="0.25">
      <c r="F4495" s="78"/>
      <c r="G4495" s="78"/>
      <c r="H4495" s="78"/>
      <c r="I4495" s="78"/>
      <c r="J4495" s="78"/>
      <c r="K4495" s="78"/>
      <c r="L4495" s="78"/>
      <c r="M4495" s="79"/>
      <c r="N4495" s="79"/>
    </row>
    <row r="4496" spans="6:14" x14ac:dyDescent="0.25">
      <c r="F4496" s="76" t="s">
        <v>209</v>
      </c>
      <c r="G4496" s="80">
        <v>13069021</v>
      </c>
      <c r="H4496" s="78"/>
      <c r="I4496" s="78"/>
      <c r="J4496" s="76"/>
      <c r="K4496" s="76" t="s">
        <v>123</v>
      </c>
      <c r="L4496" s="78" t="s">
        <v>2553</v>
      </c>
      <c r="M4496" s="79"/>
      <c r="N4496" s="79"/>
    </row>
    <row r="4497" spans="6:14" x14ac:dyDescent="0.25">
      <c r="F4497" s="76" t="s">
        <v>211</v>
      </c>
      <c r="G4497" s="78" t="s">
        <v>2435</v>
      </c>
      <c r="H4497" s="78"/>
      <c r="I4497" s="78"/>
      <c r="J4497" s="76"/>
      <c r="K4497" s="76" t="s">
        <v>213</v>
      </c>
      <c r="L4497" s="78" t="s">
        <v>2401</v>
      </c>
      <c r="M4497" s="79"/>
      <c r="N4497" s="79"/>
    </row>
    <row r="4498" spans="6:14" x14ac:dyDescent="0.25">
      <c r="F4498" s="76" t="s">
        <v>215</v>
      </c>
      <c r="G4498" s="78" t="s">
        <v>227</v>
      </c>
      <c r="H4498" s="78" t="s">
        <v>217</v>
      </c>
      <c r="I4498" s="80">
        <v>837025714</v>
      </c>
      <c r="J4498" s="76" t="s">
        <v>218</v>
      </c>
      <c r="K4498" s="78"/>
      <c r="L4498" s="78" t="s">
        <v>2402</v>
      </c>
      <c r="M4498" s="79"/>
      <c r="N4498" s="79"/>
    </row>
    <row r="4499" spans="6:14" x14ac:dyDescent="0.25">
      <c r="F4499" s="76"/>
      <c r="G4499" s="78"/>
      <c r="H4499" s="78"/>
      <c r="I4499" s="78"/>
      <c r="J4499" s="76"/>
      <c r="K4499" s="76" t="s">
        <v>220</v>
      </c>
      <c r="L4499" s="78"/>
      <c r="M4499" s="79"/>
      <c r="N4499" s="79"/>
    </row>
    <row r="4500" spans="6:14" x14ac:dyDescent="0.25">
      <c r="F4500" s="76" t="s">
        <v>221</v>
      </c>
      <c r="G4500" s="78" t="s">
        <v>162</v>
      </c>
      <c r="H4500" s="78"/>
      <c r="I4500" s="78"/>
      <c r="J4500" s="76"/>
      <c r="K4500" s="76" t="s">
        <v>222</v>
      </c>
      <c r="L4500" s="78" t="s">
        <v>2403</v>
      </c>
      <c r="M4500" s="79"/>
      <c r="N4500" s="79"/>
    </row>
    <row r="4501" spans="6:14" x14ac:dyDescent="0.25">
      <c r="F4501" s="78"/>
      <c r="G4501" s="78"/>
      <c r="H4501" s="78"/>
      <c r="I4501" s="78"/>
      <c r="J4501" s="78"/>
      <c r="K4501" s="78"/>
      <c r="L4501" s="78"/>
      <c r="M4501" s="79"/>
      <c r="N4501" s="79"/>
    </row>
    <row r="4502" spans="6:14" x14ac:dyDescent="0.25">
      <c r="F4502" s="76" t="s">
        <v>209</v>
      </c>
      <c r="G4502" s="80">
        <v>13070021</v>
      </c>
      <c r="H4502" s="78"/>
      <c r="I4502" s="78"/>
      <c r="J4502" s="76"/>
      <c r="K4502" s="76" t="s">
        <v>123</v>
      </c>
      <c r="L4502" s="78" t="s">
        <v>2554</v>
      </c>
      <c r="M4502" s="79"/>
      <c r="N4502" s="79"/>
    </row>
    <row r="4503" spans="6:14" x14ac:dyDescent="0.25">
      <c r="F4503" s="76" t="s">
        <v>211</v>
      </c>
      <c r="G4503" s="78" t="s">
        <v>2555</v>
      </c>
      <c r="H4503" s="78"/>
      <c r="I4503" s="78"/>
      <c r="J4503" s="76"/>
      <c r="K4503" s="76" t="s">
        <v>213</v>
      </c>
      <c r="L4503" s="78" t="s">
        <v>2556</v>
      </c>
      <c r="M4503" s="79"/>
      <c r="N4503" s="79"/>
    </row>
    <row r="4504" spans="6:14" x14ac:dyDescent="0.25">
      <c r="F4504" s="76" t="s">
        <v>215</v>
      </c>
      <c r="G4504" s="78" t="s">
        <v>227</v>
      </c>
      <c r="H4504" s="78" t="s">
        <v>217</v>
      </c>
      <c r="I4504" s="80">
        <v>837010361</v>
      </c>
      <c r="J4504" s="76" t="s">
        <v>218</v>
      </c>
      <c r="K4504" s="78"/>
      <c r="L4504" s="78" t="s">
        <v>2557</v>
      </c>
      <c r="M4504" s="79"/>
      <c r="N4504" s="79"/>
    </row>
    <row r="4505" spans="6:14" x14ac:dyDescent="0.25">
      <c r="F4505" s="76"/>
      <c r="G4505" s="78"/>
      <c r="H4505" s="78"/>
      <c r="I4505" s="78"/>
      <c r="J4505" s="76"/>
      <c r="K4505" s="76" t="s">
        <v>220</v>
      </c>
      <c r="L4505" s="78"/>
      <c r="M4505" s="79"/>
      <c r="N4505" s="79"/>
    </row>
    <row r="4506" spans="6:14" x14ac:dyDescent="0.25">
      <c r="F4506" s="76" t="s">
        <v>221</v>
      </c>
      <c r="G4506" s="78" t="s">
        <v>162</v>
      </c>
      <c r="H4506" s="78"/>
      <c r="I4506" s="78"/>
      <c r="J4506" s="76"/>
      <c r="K4506" s="76" t="s">
        <v>222</v>
      </c>
      <c r="L4506" s="78" t="s">
        <v>2558</v>
      </c>
      <c r="M4506" s="79"/>
      <c r="N4506" s="79"/>
    </row>
    <row r="4507" spans="6:14" x14ac:dyDescent="0.25">
      <c r="F4507" s="78"/>
      <c r="G4507" s="78"/>
      <c r="H4507" s="78"/>
      <c r="I4507" s="78"/>
      <c r="J4507" s="78"/>
      <c r="K4507" s="78"/>
      <c r="L4507" s="78"/>
      <c r="M4507" s="79"/>
      <c r="N4507" s="79"/>
    </row>
    <row r="4508" spans="6:14" x14ac:dyDescent="0.25">
      <c r="F4508" s="76" t="s">
        <v>209</v>
      </c>
      <c r="G4508" s="80">
        <v>13072221</v>
      </c>
      <c r="H4508" s="78"/>
      <c r="I4508" s="78"/>
      <c r="J4508" s="76"/>
      <c r="K4508" s="76" t="s">
        <v>123</v>
      </c>
      <c r="L4508" s="78" t="s">
        <v>2559</v>
      </c>
      <c r="M4508" s="79"/>
      <c r="N4508" s="79"/>
    </row>
    <row r="4509" spans="6:14" x14ac:dyDescent="0.25">
      <c r="F4509" s="76" t="s">
        <v>211</v>
      </c>
      <c r="G4509" s="78" t="s">
        <v>590</v>
      </c>
      <c r="H4509" s="78"/>
      <c r="I4509" s="78"/>
      <c r="J4509" s="76"/>
      <c r="K4509" s="76" t="s">
        <v>213</v>
      </c>
      <c r="L4509" s="78" t="s">
        <v>2560</v>
      </c>
      <c r="M4509" s="79"/>
      <c r="N4509" s="79"/>
    </row>
    <row r="4510" spans="6:14" x14ac:dyDescent="0.25">
      <c r="F4510" s="76" t="s">
        <v>215</v>
      </c>
      <c r="G4510" s="78" t="s">
        <v>2561</v>
      </c>
      <c r="H4510" s="78" t="s">
        <v>217</v>
      </c>
      <c r="I4510" s="80">
        <v>838580995</v>
      </c>
      <c r="J4510" s="76" t="s">
        <v>218</v>
      </c>
      <c r="K4510" s="78"/>
      <c r="L4510" s="78" t="s">
        <v>2562</v>
      </c>
      <c r="M4510" s="79"/>
      <c r="N4510" s="79"/>
    </row>
    <row r="4511" spans="6:14" x14ac:dyDescent="0.25">
      <c r="F4511" s="76"/>
      <c r="G4511" s="78"/>
      <c r="H4511" s="78"/>
      <c r="I4511" s="78"/>
      <c r="J4511" s="76"/>
      <c r="K4511" s="76" t="s">
        <v>220</v>
      </c>
      <c r="L4511" s="78"/>
      <c r="M4511" s="79"/>
      <c r="N4511" s="79"/>
    </row>
    <row r="4512" spans="6:14" x14ac:dyDescent="0.25">
      <c r="F4512" s="76" t="s">
        <v>221</v>
      </c>
      <c r="G4512" s="78" t="s">
        <v>162</v>
      </c>
      <c r="H4512" s="78"/>
      <c r="I4512" s="78"/>
      <c r="J4512" s="76"/>
      <c r="K4512" s="76" t="s">
        <v>222</v>
      </c>
      <c r="L4512" s="78" t="s">
        <v>2563</v>
      </c>
      <c r="M4512" s="79"/>
      <c r="N4512" s="79"/>
    </row>
    <row r="4513" spans="6:14" x14ac:dyDescent="0.25">
      <c r="F4513" s="78"/>
      <c r="G4513" s="78"/>
      <c r="H4513" s="78"/>
      <c r="I4513" s="78"/>
      <c r="J4513" s="78"/>
      <c r="K4513" s="78"/>
      <c r="L4513" s="78"/>
      <c r="M4513" s="79"/>
      <c r="N4513" s="79"/>
    </row>
    <row r="4514" spans="6:14" x14ac:dyDescent="0.25">
      <c r="F4514" s="76" t="s">
        <v>209</v>
      </c>
      <c r="G4514" s="80">
        <v>13100221</v>
      </c>
      <c r="H4514" s="78"/>
      <c r="I4514" s="78"/>
      <c r="J4514" s="76"/>
      <c r="K4514" s="76" t="s">
        <v>123</v>
      </c>
      <c r="L4514" s="78" t="s">
        <v>2564</v>
      </c>
      <c r="M4514" s="79"/>
      <c r="N4514" s="79"/>
    </row>
    <row r="4515" spans="6:14" x14ac:dyDescent="0.25">
      <c r="F4515" s="76" t="s">
        <v>211</v>
      </c>
      <c r="G4515" s="83" t="s">
        <v>2565</v>
      </c>
      <c r="H4515" s="83"/>
      <c r="I4515" s="83"/>
      <c r="J4515" s="78"/>
      <c r="K4515" s="78"/>
      <c r="L4515" s="78"/>
      <c r="M4515" s="79"/>
      <c r="N4515" s="79"/>
    </row>
    <row r="4516" spans="6:14" x14ac:dyDescent="0.25">
      <c r="F4516" s="76"/>
      <c r="G4516" s="83" t="s">
        <v>2566</v>
      </c>
      <c r="H4516" s="83"/>
      <c r="I4516" s="83"/>
      <c r="J4516" s="76"/>
      <c r="K4516" s="76" t="s">
        <v>213</v>
      </c>
      <c r="L4516" s="78" t="s">
        <v>2345</v>
      </c>
      <c r="M4516" s="79"/>
      <c r="N4516" s="79"/>
    </row>
    <row r="4517" spans="6:14" x14ac:dyDescent="0.25">
      <c r="F4517" s="76" t="s">
        <v>215</v>
      </c>
      <c r="G4517" s="78" t="s">
        <v>2346</v>
      </c>
      <c r="H4517" s="78" t="s">
        <v>217</v>
      </c>
      <c r="I4517" s="80">
        <v>833525415</v>
      </c>
      <c r="J4517" s="76" t="s">
        <v>218</v>
      </c>
      <c r="K4517" s="78"/>
      <c r="L4517" s="78" t="s">
        <v>2347</v>
      </c>
      <c r="M4517" s="79"/>
      <c r="N4517" s="79"/>
    </row>
    <row r="4518" spans="6:14" x14ac:dyDescent="0.25">
      <c r="F4518" s="76"/>
      <c r="G4518" s="78"/>
      <c r="H4518" s="78"/>
      <c r="I4518" s="78"/>
      <c r="J4518" s="76"/>
      <c r="K4518" s="76" t="s">
        <v>220</v>
      </c>
      <c r="L4518" s="78"/>
      <c r="M4518" s="79"/>
      <c r="N4518" s="79"/>
    </row>
    <row r="4519" spans="6:14" x14ac:dyDescent="0.25">
      <c r="F4519" s="76" t="s">
        <v>221</v>
      </c>
      <c r="G4519" s="78" t="s">
        <v>162</v>
      </c>
      <c r="H4519" s="78"/>
      <c r="I4519" s="78"/>
      <c r="J4519" s="76"/>
      <c r="K4519" s="76" t="s">
        <v>222</v>
      </c>
      <c r="L4519" s="78" t="s">
        <v>2348</v>
      </c>
      <c r="M4519" s="79"/>
      <c r="N4519" s="79"/>
    </row>
    <row r="4520" spans="6:14" x14ac:dyDescent="0.25">
      <c r="F4520" s="78"/>
      <c r="G4520" s="78"/>
      <c r="H4520" s="78"/>
      <c r="I4520" s="78"/>
      <c r="J4520" s="78"/>
      <c r="K4520" s="78"/>
      <c r="L4520" s="78"/>
      <c r="M4520" s="79"/>
      <c r="N4520" s="79"/>
    </row>
    <row r="4521" spans="6:14" x14ac:dyDescent="0.25">
      <c r="F4521" s="76" t="s">
        <v>209</v>
      </c>
      <c r="G4521" s="80">
        <v>13100321</v>
      </c>
      <c r="H4521" s="78"/>
      <c r="I4521" s="78"/>
      <c r="J4521" s="76"/>
      <c r="K4521" s="76" t="s">
        <v>123</v>
      </c>
      <c r="L4521" s="78" t="s">
        <v>2567</v>
      </c>
      <c r="M4521" s="79"/>
      <c r="N4521" s="79"/>
    </row>
    <row r="4522" spans="6:14" x14ac:dyDescent="0.25">
      <c r="F4522" s="76" t="s">
        <v>211</v>
      </c>
      <c r="G4522" s="83" t="s">
        <v>2568</v>
      </c>
      <c r="H4522" s="83"/>
      <c r="I4522" s="83"/>
      <c r="J4522" s="78"/>
      <c r="K4522" s="78"/>
      <c r="L4522" s="78"/>
      <c r="M4522" s="79"/>
      <c r="N4522" s="79"/>
    </row>
    <row r="4523" spans="6:14" x14ac:dyDescent="0.25">
      <c r="F4523" s="76"/>
      <c r="G4523" s="83" t="s">
        <v>2569</v>
      </c>
      <c r="H4523" s="83"/>
      <c r="I4523" s="83"/>
      <c r="J4523" s="76"/>
      <c r="K4523" s="76" t="s">
        <v>213</v>
      </c>
      <c r="L4523" s="78" t="s">
        <v>2345</v>
      </c>
      <c r="M4523" s="79"/>
      <c r="N4523" s="79"/>
    </row>
    <row r="4524" spans="6:14" x14ac:dyDescent="0.25">
      <c r="F4524" s="76" t="s">
        <v>215</v>
      </c>
      <c r="G4524" s="78" t="s">
        <v>2346</v>
      </c>
      <c r="H4524" s="78" t="s">
        <v>217</v>
      </c>
      <c r="I4524" s="80">
        <v>833525415</v>
      </c>
      <c r="J4524" s="76" t="s">
        <v>218</v>
      </c>
      <c r="K4524" s="78"/>
      <c r="L4524" s="78" t="s">
        <v>2347</v>
      </c>
      <c r="M4524" s="79"/>
      <c r="N4524" s="79"/>
    </row>
    <row r="4525" spans="6:14" x14ac:dyDescent="0.25">
      <c r="F4525" s="76"/>
      <c r="G4525" s="78"/>
      <c r="H4525" s="78"/>
      <c r="I4525" s="78"/>
      <c r="J4525" s="76"/>
      <c r="K4525" s="76" t="s">
        <v>220</v>
      </c>
      <c r="L4525" s="78"/>
      <c r="M4525" s="79"/>
      <c r="N4525" s="79"/>
    </row>
    <row r="4526" spans="6:14" x14ac:dyDescent="0.25">
      <c r="F4526" s="76" t="s">
        <v>221</v>
      </c>
      <c r="G4526" s="78" t="s">
        <v>162</v>
      </c>
      <c r="H4526" s="78"/>
      <c r="I4526" s="78"/>
      <c r="J4526" s="76"/>
      <c r="K4526" s="76" t="s">
        <v>222</v>
      </c>
      <c r="L4526" s="78" t="s">
        <v>2348</v>
      </c>
      <c r="M4526" s="79"/>
      <c r="N4526" s="79"/>
    </row>
    <row r="4527" spans="6:14" x14ac:dyDescent="0.25">
      <c r="F4527" s="78"/>
      <c r="G4527" s="78"/>
      <c r="H4527" s="78"/>
      <c r="I4527" s="78"/>
      <c r="J4527" s="78"/>
      <c r="K4527" s="78"/>
      <c r="L4527" s="78"/>
      <c r="M4527" s="79"/>
      <c r="N4527" s="79"/>
    </row>
    <row r="4528" spans="6:14" x14ac:dyDescent="0.25">
      <c r="F4528" s="78"/>
      <c r="G4528" s="78"/>
      <c r="H4528" s="78"/>
      <c r="I4528" s="78"/>
      <c r="J4528" s="81" t="s">
        <v>262</v>
      </c>
      <c r="K4528" s="82">
        <v>92</v>
      </c>
      <c r="L4528" s="81" t="s">
        <v>263</v>
      </c>
      <c r="M4528" s="79"/>
      <c r="N4528" s="79"/>
    </row>
    <row r="4529" spans="6:14" x14ac:dyDescent="0.25">
      <c r="F4529" s="78"/>
      <c r="G4529" s="78"/>
      <c r="H4529" s="78"/>
      <c r="I4529" s="78"/>
      <c r="J4529" s="78"/>
      <c r="K4529" s="78"/>
      <c r="L4529" s="78"/>
      <c r="M4529" s="79"/>
      <c r="N4529" s="79"/>
    </row>
    <row r="4530" spans="6:14" x14ac:dyDescent="0.25">
      <c r="F4530" s="76"/>
      <c r="G4530" s="76"/>
      <c r="H4530" s="76"/>
      <c r="I4530" s="78"/>
      <c r="J4530" s="78"/>
      <c r="K4530" s="78"/>
      <c r="L4530" s="78"/>
      <c r="M4530" s="79"/>
      <c r="N4530" s="79"/>
    </row>
    <row r="4531" spans="6:14" x14ac:dyDescent="0.25">
      <c r="F4531" s="78" t="s">
        <v>264</v>
      </c>
      <c r="G4531" s="78"/>
      <c r="H4531" s="78"/>
      <c r="I4531" s="78"/>
      <c r="J4531" s="78"/>
      <c r="K4531" s="78"/>
      <c r="L4531" s="78"/>
      <c r="M4531" s="79"/>
      <c r="N4531" s="79"/>
    </row>
    <row r="4532" spans="6:14" x14ac:dyDescent="0.25">
      <c r="F4532" s="78" t="s">
        <v>265</v>
      </c>
      <c r="G4532" s="78"/>
      <c r="H4532" s="78"/>
      <c r="I4532" s="78"/>
      <c r="J4532" s="78"/>
      <c r="K4532" s="78"/>
      <c r="L4532" s="78"/>
      <c r="M4532" s="79"/>
      <c r="N4532" s="79"/>
    </row>
    <row r="4533" spans="6:14" x14ac:dyDescent="0.25">
      <c r="F4533" s="78"/>
      <c r="G4533" s="78"/>
      <c r="H4533" s="78"/>
      <c r="I4533" s="78"/>
      <c r="J4533" s="78"/>
      <c r="K4533" s="78"/>
      <c r="L4533" s="78"/>
      <c r="M4533" s="79"/>
      <c r="N4533" s="79"/>
    </row>
    <row r="4534" spans="6:14" x14ac:dyDescent="0.25">
      <c r="F4534" s="76" t="s">
        <v>209</v>
      </c>
      <c r="G4534" s="80">
        <v>13131521</v>
      </c>
      <c r="H4534" s="78"/>
      <c r="I4534" s="78"/>
      <c r="J4534" s="76"/>
      <c r="K4534" s="76" t="s">
        <v>123</v>
      </c>
      <c r="L4534" s="78" t="s">
        <v>2570</v>
      </c>
      <c r="M4534" s="79"/>
      <c r="N4534" s="79"/>
    </row>
    <row r="4535" spans="6:14" x14ac:dyDescent="0.25">
      <c r="F4535" s="76" t="s">
        <v>211</v>
      </c>
      <c r="G4535" s="78" t="s">
        <v>2571</v>
      </c>
      <c r="H4535" s="78"/>
      <c r="I4535" s="78"/>
      <c r="J4535" s="76"/>
      <c r="K4535" s="76" t="s">
        <v>213</v>
      </c>
      <c r="L4535" s="78" t="s">
        <v>2572</v>
      </c>
      <c r="M4535" s="79"/>
      <c r="N4535" s="79"/>
    </row>
    <row r="4536" spans="6:14" x14ac:dyDescent="0.25">
      <c r="F4536" s="76" t="s">
        <v>215</v>
      </c>
      <c r="G4536" s="78" t="s">
        <v>2573</v>
      </c>
      <c r="H4536" s="78" t="s">
        <v>217</v>
      </c>
      <c r="I4536" s="80">
        <v>836345329</v>
      </c>
      <c r="J4536" s="76" t="s">
        <v>218</v>
      </c>
      <c r="K4536" s="78"/>
      <c r="L4536" s="78" t="s">
        <v>2574</v>
      </c>
      <c r="M4536" s="79"/>
      <c r="N4536" s="79"/>
    </row>
    <row r="4537" spans="6:14" x14ac:dyDescent="0.25">
      <c r="F4537" s="76"/>
      <c r="G4537" s="78"/>
      <c r="H4537" s="78"/>
      <c r="I4537" s="78"/>
      <c r="J4537" s="76"/>
      <c r="K4537" s="76" t="s">
        <v>220</v>
      </c>
      <c r="L4537" s="78"/>
      <c r="M4537" s="79"/>
      <c r="N4537" s="79"/>
    </row>
    <row r="4538" spans="6:14" x14ac:dyDescent="0.25">
      <c r="F4538" s="76" t="s">
        <v>221</v>
      </c>
      <c r="G4538" s="78" t="s">
        <v>162</v>
      </c>
      <c r="H4538" s="78"/>
      <c r="I4538" s="78"/>
      <c r="J4538" s="76"/>
      <c r="K4538" s="76" t="s">
        <v>222</v>
      </c>
      <c r="L4538" s="78" t="s">
        <v>2575</v>
      </c>
      <c r="M4538" s="79"/>
      <c r="N4538" s="79"/>
    </row>
    <row r="4539" spans="6:14" x14ac:dyDescent="0.25">
      <c r="F4539" s="78"/>
      <c r="G4539" s="78"/>
      <c r="H4539" s="78"/>
      <c r="I4539" s="78"/>
      <c r="J4539" s="78"/>
      <c r="K4539" s="78"/>
      <c r="L4539" s="78"/>
      <c r="M4539" s="79"/>
      <c r="N4539" s="79"/>
    </row>
    <row r="4540" spans="6:14" x14ac:dyDescent="0.25">
      <c r="F4540" s="76" t="s">
        <v>209</v>
      </c>
      <c r="G4540" s="80">
        <v>13136721</v>
      </c>
      <c r="H4540" s="78"/>
      <c r="I4540" s="78"/>
      <c r="J4540" s="76"/>
      <c r="K4540" s="76" t="s">
        <v>123</v>
      </c>
      <c r="L4540" s="78" t="s">
        <v>2576</v>
      </c>
      <c r="M4540" s="79"/>
      <c r="N4540" s="79"/>
    </row>
    <row r="4541" spans="6:14" x14ac:dyDescent="0.25">
      <c r="F4541" s="76" t="s">
        <v>211</v>
      </c>
      <c r="G4541" s="78" t="s">
        <v>2577</v>
      </c>
      <c r="H4541" s="78"/>
      <c r="I4541" s="78"/>
      <c r="J4541" s="76"/>
      <c r="K4541" s="76" t="s">
        <v>213</v>
      </c>
      <c r="L4541" s="78" t="s">
        <v>2578</v>
      </c>
      <c r="M4541" s="79"/>
      <c r="N4541" s="79"/>
    </row>
    <row r="4542" spans="6:14" x14ac:dyDescent="0.25">
      <c r="F4542" s="76" t="s">
        <v>215</v>
      </c>
      <c r="G4542" s="78" t="s">
        <v>783</v>
      </c>
      <c r="H4542" s="78" t="s">
        <v>358</v>
      </c>
      <c r="I4542" s="80">
        <v>770414738</v>
      </c>
      <c r="J4542" s="76" t="s">
        <v>218</v>
      </c>
      <c r="K4542" s="78"/>
      <c r="L4542" s="78" t="s">
        <v>2579</v>
      </c>
      <c r="M4542" s="79"/>
      <c r="N4542" s="79"/>
    </row>
    <row r="4543" spans="6:14" x14ac:dyDescent="0.25">
      <c r="F4543" s="76"/>
      <c r="G4543" s="78"/>
      <c r="H4543" s="78"/>
      <c r="I4543" s="78"/>
      <c r="J4543" s="76"/>
      <c r="K4543" s="76" t="s">
        <v>220</v>
      </c>
      <c r="L4543" s="78"/>
      <c r="M4543" s="79"/>
      <c r="N4543" s="79"/>
    </row>
    <row r="4544" spans="6:14" x14ac:dyDescent="0.25">
      <c r="F4544" s="76" t="s">
        <v>221</v>
      </c>
      <c r="G4544" s="78" t="s">
        <v>162</v>
      </c>
      <c r="H4544" s="78"/>
      <c r="I4544" s="78"/>
      <c r="J4544" s="76"/>
      <c r="K4544" s="76" t="s">
        <v>222</v>
      </c>
      <c r="L4544" s="78" t="s">
        <v>2580</v>
      </c>
      <c r="M4544" s="79"/>
      <c r="N4544" s="79"/>
    </row>
    <row r="4545" spans="6:14" x14ac:dyDescent="0.25">
      <c r="F4545" s="78"/>
      <c r="G4545" s="78"/>
      <c r="H4545" s="78"/>
      <c r="I4545" s="78"/>
      <c r="J4545" s="78"/>
      <c r="K4545" s="78"/>
      <c r="L4545" s="78"/>
      <c r="M4545" s="79"/>
      <c r="N4545" s="79"/>
    </row>
    <row r="4546" spans="6:14" x14ac:dyDescent="0.25">
      <c r="F4546" s="76" t="s">
        <v>209</v>
      </c>
      <c r="G4546" s="80">
        <v>13139021</v>
      </c>
      <c r="H4546" s="78"/>
      <c r="I4546" s="78"/>
      <c r="J4546" s="76"/>
      <c r="K4546" s="76" t="s">
        <v>123</v>
      </c>
      <c r="L4546" s="78" t="s">
        <v>2581</v>
      </c>
      <c r="M4546" s="79"/>
      <c r="N4546" s="79"/>
    </row>
    <row r="4547" spans="6:14" x14ac:dyDescent="0.25">
      <c r="F4547" s="76" t="s">
        <v>211</v>
      </c>
      <c r="G4547" s="78" t="s">
        <v>2582</v>
      </c>
      <c r="H4547" s="78"/>
      <c r="I4547" s="78"/>
      <c r="J4547" s="76"/>
      <c r="K4547" s="76" t="s">
        <v>213</v>
      </c>
      <c r="L4547" s="78" t="s">
        <v>2583</v>
      </c>
      <c r="M4547" s="79"/>
      <c r="N4547" s="79"/>
    </row>
    <row r="4548" spans="6:14" x14ac:dyDescent="0.25">
      <c r="F4548" s="76" t="s">
        <v>215</v>
      </c>
      <c r="G4548" s="78" t="s">
        <v>2584</v>
      </c>
      <c r="H4548" s="78" t="s">
        <v>217</v>
      </c>
      <c r="I4548" s="80">
        <v>838110528</v>
      </c>
      <c r="J4548" s="76" t="s">
        <v>218</v>
      </c>
      <c r="K4548" s="78"/>
      <c r="L4548" s="78" t="s">
        <v>2585</v>
      </c>
      <c r="M4548" s="79"/>
      <c r="N4548" s="79"/>
    </row>
    <row r="4549" spans="6:14" x14ac:dyDescent="0.25">
      <c r="F4549" s="76"/>
      <c r="G4549" s="78"/>
      <c r="H4549" s="78"/>
      <c r="I4549" s="78"/>
      <c r="J4549" s="76"/>
      <c r="K4549" s="76" t="s">
        <v>220</v>
      </c>
      <c r="L4549" s="78"/>
      <c r="M4549" s="79"/>
      <c r="N4549" s="79"/>
    </row>
    <row r="4550" spans="6:14" x14ac:dyDescent="0.25">
      <c r="F4550" s="76" t="s">
        <v>221</v>
      </c>
      <c r="G4550" s="78" t="s">
        <v>162</v>
      </c>
      <c r="H4550" s="78"/>
      <c r="I4550" s="78"/>
      <c r="J4550" s="76"/>
      <c r="K4550" s="76" t="s">
        <v>222</v>
      </c>
      <c r="L4550" s="78" t="s">
        <v>2586</v>
      </c>
      <c r="M4550" s="79"/>
      <c r="N4550" s="79"/>
    </row>
    <row r="4551" spans="6:14" x14ac:dyDescent="0.25">
      <c r="F4551" s="78"/>
      <c r="G4551" s="78"/>
      <c r="H4551" s="78"/>
      <c r="I4551" s="78"/>
      <c r="J4551" s="78"/>
      <c r="K4551" s="78"/>
      <c r="L4551" s="78"/>
      <c r="M4551" s="79"/>
      <c r="N4551" s="79"/>
    </row>
    <row r="4552" spans="6:14" x14ac:dyDescent="0.25">
      <c r="F4552" s="76" t="s">
        <v>209</v>
      </c>
      <c r="G4552" s="80">
        <v>13141221</v>
      </c>
      <c r="H4552" s="78"/>
      <c r="I4552" s="78"/>
      <c r="J4552" s="76"/>
      <c r="K4552" s="76" t="s">
        <v>123</v>
      </c>
      <c r="L4552" s="78" t="s">
        <v>2587</v>
      </c>
      <c r="M4552" s="79"/>
      <c r="N4552" s="79"/>
    </row>
    <row r="4553" spans="6:14" x14ac:dyDescent="0.25">
      <c r="F4553" s="76" t="s">
        <v>211</v>
      </c>
      <c r="G4553" s="78" t="s">
        <v>2588</v>
      </c>
      <c r="H4553" s="78"/>
      <c r="I4553" s="78"/>
      <c r="J4553" s="76"/>
      <c r="K4553" s="76" t="s">
        <v>213</v>
      </c>
      <c r="L4553" s="78" t="s">
        <v>2589</v>
      </c>
      <c r="M4553" s="79"/>
      <c r="N4553" s="79"/>
    </row>
    <row r="4554" spans="6:14" x14ac:dyDescent="0.25">
      <c r="F4554" s="76" t="s">
        <v>215</v>
      </c>
      <c r="G4554" s="78" t="s">
        <v>2590</v>
      </c>
      <c r="H4554" s="78" t="s">
        <v>217</v>
      </c>
      <c r="I4554" s="80">
        <v>832440032</v>
      </c>
      <c r="J4554" s="76" t="s">
        <v>218</v>
      </c>
      <c r="K4554" s="78"/>
      <c r="L4554" s="78" t="s">
        <v>2591</v>
      </c>
      <c r="M4554" s="79"/>
      <c r="N4554" s="79"/>
    </row>
    <row r="4555" spans="6:14" x14ac:dyDescent="0.25">
      <c r="F4555" s="76"/>
      <c r="G4555" s="78"/>
      <c r="H4555" s="78"/>
      <c r="I4555" s="78"/>
      <c r="J4555" s="76"/>
      <c r="K4555" s="76" t="s">
        <v>220</v>
      </c>
      <c r="L4555" s="78"/>
      <c r="M4555" s="79"/>
      <c r="N4555" s="79"/>
    </row>
    <row r="4556" spans="6:14" x14ac:dyDescent="0.25">
      <c r="F4556" s="76" t="s">
        <v>221</v>
      </c>
      <c r="G4556" s="78" t="s">
        <v>162</v>
      </c>
      <c r="H4556" s="78"/>
      <c r="I4556" s="78"/>
      <c r="J4556" s="76"/>
      <c r="K4556" s="76" t="s">
        <v>222</v>
      </c>
      <c r="L4556" s="78" t="s">
        <v>162</v>
      </c>
      <c r="M4556" s="79"/>
      <c r="N4556" s="79"/>
    </row>
    <row r="4557" spans="6:14" x14ac:dyDescent="0.25">
      <c r="F4557" s="78"/>
      <c r="G4557" s="78"/>
      <c r="H4557" s="78"/>
      <c r="I4557" s="78"/>
      <c r="J4557" s="78"/>
      <c r="K4557" s="78"/>
      <c r="L4557" s="78"/>
      <c r="M4557" s="79"/>
      <c r="N4557" s="79"/>
    </row>
    <row r="4558" spans="6:14" x14ac:dyDescent="0.25">
      <c r="F4558" s="76" t="s">
        <v>209</v>
      </c>
      <c r="G4558" s="80">
        <v>13142121</v>
      </c>
      <c r="H4558" s="78"/>
      <c r="I4558" s="78"/>
      <c r="J4558" s="76"/>
      <c r="K4558" s="76" t="s">
        <v>123</v>
      </c>
      <c r="L4558" s="78" t="s">
        <v>2592</v>
      </c>
      <c r="M4558" s="79"/>
      <c r="N4558" s="79"/>
    </row>
    <row r="4559" spans="6:14" x14ac:dyDescent="0.25">
      <c r="F4559" s="76" t="s">
        <v>211</v>
      </c>
      <c r="G4559" s="78" t="s">
        <v>2593</v>
      </c>
      <c r="H4559" s="78"/>
      <c r="I4559" s="78"/>
      <c r="J4559" s="76"/>
      <c r="K4559" s="76" t="s">
        <v>213</v>
      </c>
      <c r="L4559" s="78" t="s">
        <v>2594</v>
      </c>
      <c r="M4559" s="79"/>
      <c r="N4559" s="79"/>
    </row>
    <row r="4560" spans="6:14" x14ac:dyDescent="0.25">
      <c r="F4560" s="76" t="s">
        <v>215</v>
      </c>
      <c r="G4560" s="78" t="s">
        <v>2595</v>
      </c>
      <c r="H4560" s="78" t="s">
        <v>217</v>
      </c>
      <c r="I4560" s="80">
        <v>836600720</v>
      </c>
      <c r="J4560" s="76" t="s">
        <v>218</v>
      </c>
      <c r="K4560" s="78"/>
      <c r="L4560" s="78" t="s">
        <v>2596</v>
      </c>
      <c r="M4560" s="79"/>
      <c r="N4560" s="79"/>
    </row>
    <row r="4561" spans="6:14" x14ac:dyDescent="0.25">
      <c r="F4561" s="76"/>
      <c r="G4561" s="78"/>
      <c r="H4561" s="78"/>
      <c r="I4561" s="78"/>
      <c r="J4561" s="76"/>
      <c r="K4561" s="76" t="s">
        <v>220</v>
      </c>
      <c r="L4561" s="78"/>
      <c r="M4561" s="79"/>
      <c r="N4561" s="79"/>
    </row>
    <row r="4562" spans="6:14" x14ac:dyDescent="0.25">
      <c r="F4562" s="76" t="s">
        <v>221</v>
      </c>
      <c r="G4562" s="78" t="s">
        <v>162</v>
      </c>
      <c r="H4562" s="78"/>
      <c r="I4562" s="78"/>
      <c r="J4562" s="76"/>
      <c r="K4562" s="76" t="s">
        <v>222</v>
      </c>
      <c r="L4562" s="78" t="s">
        <v>2597</v>
      </c>
      <c r="M4562" s="79"/>
      <c r="N4562" s="79"/>
    </row>
    <row r="4563" spans="6:14" x14ac:dyDescent="0.25">
      <c r="F4563" s="78"/>
      <c r="G4563" s="78"/>
      <c r="H4563" s="78"/>
      <c r="I4563" s="78"/>
      <c r="J4563" s="78"/>
      <c r="K4563" s="78"/>
      <c r="L4563" s="78"/>
      <c r="M4563" s="79"/>
      <c r="N4563" s="79"/>
    </row>
    <row r="4564" spans="6:14" x14ac:dyDescent="0.25">
      <c r="F4564" s="76" t="s">
        <v>209</v>
      </c>
      <c r="G4564" s="80">
        <v>13143121</v>
      </c>
      <c r="H4564" s="78"/>
      <c r="I4564" s="78"/>
      <c r="J4564" s="76"/>
      <c r="K4564" s="76" t="s">
        <v>123</v>
      </c>
      <c r="L4564" s="78" t="s">
        <v>2598</v>
      </c>
      <c r="M4564" s="79"/>
      <c r="N4564" s="79"/>
    </row>
    <row r="4565" spans="6:14" x14ac:dyDescent="0.25">
      <c r="F4565" s="76" t="s">
        <v>211</v>
      </c>
      <c r="G4565" s="78" t="s">
        <v>2599</v>
      </c>
      <c r="H4565" s="78"/>
      <c r="I4565" s="78"/>
      <c r="J4565" s="76"/>
      <c r="K4565" s="76" t="s">
        <v>213</v>
      </c>
      <c r="L4565" s="78" t="s">
        <v>2600</v>
      </c>
      <c r="M4565" s="79"/>
      <c r="N4565" s="79"/>
    </row>
    <row r="4566" spans="6:14" x14ac:dyDescent="0.25">
      <c r="F4566" s="76" t="s">
        <v>215</v>
      </c>
      <c r="G4566" s="78" t="s">
        <v>2374</v>
      </c>
      <c r="H4566" s="78" t="s">
        <v>217</v>
      </c>
      <c r="I4566" s="80">
        <v>833013355</v>
      </c>
      <c r="J4566" s="76" t="s">
        <v>218</v>
      </c>
      <c r="K4566" s="78"/>
      <c r="L4566" s="78" t="s">
        <v>363</v>
      </c>
      <c r="M4566" s="79"/>
      <c r="N4566" s="79"/>
    </row>
    <row r="4567" spans="6:14" x14ac:dyDescent="0.25">
      <c r="F4567" s="76"/>
      <c r="G4567" s="78"/>
      <c r="H4567" s="78"/>
      <c r="I4567" s="78"/>
      <c r="J4567" s="76"/>
      <c r="K4567" s="76" t="s">
        <v>220</v>
      </c>
      <c r="L4567" s="78"/>
      <c r="M4567" s="79"/>
      <c r="N4567" s="79"/>
    </row>
    <row r="4568" spans="6:14" x14ac:dyDescent="0.25">
      <c r="F4568" s="76" t="s">
        <v>221</v>
      </c>
      <c r="G4568" s="78" t="s">
        <v>162</v>
      </c>
      <c r="H4568" s="78"/>
      <c r="I4568" s="78"/>
      <c r="J4568" s="76"/>
      <c r="K4568" s="76" t="s">
        <v>222</v>
      </c>
      <c r="L4568" s="78" t="s">
        <v>162</v>
      </c>
      <c r="M4568" s="79"/>
      <c r="N4568" s="79"/>
    </row>
    <row r="4569" spans="6:14" x14ac:dyDescent="0.25">
      <c r="F4569" s="78"/>
      <c r="G4569" s="78"/>
      <c r="H4569" s="78"/>
      <c r="I4569" s="78"/>
      <c r="J4569" s="78"/>
      <c r="K4569" s="78"/>
      <c r="L4569" s="78"/>
      <c r="M4569" s="79"/>
      <c r="N4569" s="79"/>
    </row>
    <row r="4570" spans="6:14" x14ac:dyDescent="0.25">
      <c r="F4570" s="76" t="s">
        <v>209</v>
      </c>
      <c r="G4570" s="80">
        <v>13143321</v>
      </c>
      <c r="H4570" s="78"/>
      <c r="I4570" s="78"/>
      <c r="J4570" s="76"/>
      <c r="K4570" s="76" t="s">
        <v>123</v>
      </c>
      <c r="L4570" s="78" t="s">
        <v>2601</v>
      </c>
      <c r="M4570" s="79"/>
      <c r="N4570" s="79"/>
    </row>
    <row r="4571" spans="6:14" x14ac:dyDescent="0.25">
      <c r="F4571" s="76" t="s">
        <v>211</v>
      </c>
      <c r="G4571" s="78" t="s">
        <v>2477</v>
      </c>
      <c r="H4571" s="78"/>
      <c r="I4571" s="78"/>
      <c r="J4571" s="76"/>
      <c r="K4571" s="76" t="s">
        <v>213</v>
      </c>
      <c r="L4571" s="78" t="s">
        <v>2478</v>
      </c>
      <c r="M4571" s="79"/>
      <c r="N4571" s="79"/>
    </row>
    <row r="4572" spans="6:14" x14ac:dyDescent="0.25">
      <c r="F4572" s="76" t="s">
        <v>215</v>
      </c>
      <c r="G4572" s="78" t="s">
        <v>227</v>
      </c>
      <c r="H4572" s="78" t="s">
        <v>217</v>
      </c>
      <c r="I4572" s="80">
        <v>837169393</v>
      </c>
      <c r="J4572" s="76" t="s">
        <v>218</v>
      </c>
      <c r="K4572" s="78"/>
      <c r="L4572" s="78" t="s">
        <v>2479</v>
      </c>
      <c r="M4572" s="79"/>
      <c r="N4572" s="79"/>
    </row>
    <row r="4573" spans="6:14" x14ac:dyDescent="0.25">
      <c r="F4573" s="76"/>
      <c r="G4573" s="78"/>
      <c r="H4573" s="78"/>
      <c r="I4573" s="78"/>
      <c r="J4573" s="76"/>
      <c r="K4573" s="76" t="s">
        <v>220</v>
      </c>
      <c r="L4573" s="78"/>
      <c r="M4573" s="79"/>
      <c r="N4573" s="79"/>
    </row>
    <row r="4574" spans="6:14" x14ac:dyDescent="0.25">
      <c r="F4574" s="76" t="s">
        <v>221</v>
      </c>
      <c r="G4574" s="78" t="s">
        <v>162</v>
      </c>
      <c r="H4574" s="78"/>
      <c r="I4574" s="78"/>
      <c r="J4574" s="76"/>
      <c r="K4574" s="76" t="s">
        <v>222</v>
      </c>
      <c r="L4574" s="78" t="s">
        <v>2480</v>
      </c>
      <c r="M4574" s="79"/>
      <c r="N4574" s="79"/>
    </row>
    <row r="4575" spans="6:14" x14ac:dyDescent="0.25">
      <c r="F4575" s="78"/>
      <c r="G4575" s="78"/>
      <c r="H4575" s="78"/>
      <c r="I4575" s="78"/>
      <c r="J4575" s="78"/>
      <c r="K4575" s="78"/>
      <c r="L4575" s="78"/>
      <c r="M4575" s="79"/>
      <c r="N4575" s="79"/>
    </row>
    <row r="4576" spans="6:14" x14ac:dyDescent="0.25">
      <c r="F4576" s="78"/>
      <c r="G4576" s="78"/>
      <c r="H4576" s="78"/>
      <c r="I4576" s="78"/>
      <c r="J4576" s="81" t="s">
        <v>262</v>
      </c>
      <c r="K4576" s="82">
        <v>93</v>
      </c>
      <c r="L4576" s="81" t="s">
        <v>263</v>
      </c>
      <c r="M4576" s="79"/>
      <c r="N4576" s="79"/>
    </row>
    <row r="4577" spans="6:14" x14ac:dyDescent="0.25">
      <c r="F4577" s="78"/>
      <c r="G4577" s="78"/>
      <c r="H4577" s="78"/>
      <c r="I4577" s="78"/>
      <c r="J4577" s="78"/>
      <c r="K4577" s="78"/>
      <c r="L4577" s="78"/>
      <c r="M4577" s="79"/>
      <c r="N4577" s="79"/>
    </row>
    <row r="4578" spans="6:14" x14ac:dyDescent="0.25">
      <c r="F4578" s="76"/>
      <c r="G4578" s="76"/>
      <c r="H4578" s="76"/>
      <c r="I4578" s="78"/>
      <c r="J4578" s="78"/>
      <c r="K4578" s="78"/>
      <c r="L4578" s="78"/>
      <c r="M4578" s="79"/>
      <c r="N4578" s="79"/>
    </row>
    <row r="4579" spans="6:14" x14ac:dyDescent="0.25">
      <c r="F4579" s="78" t="s">
        <v>264</v>
      </c>
      <c r="G4579" s="78"/>
      <c r="H4579" s="78"/>
      <c r="I4579" s="78"/>
      <c r="J4579" s="78"/>
      <c r="K4579" s="78"/>
      <c r="L4579" s="78"/>
      <c r="M4579" s="79"/>
      <c r="N4579" s="79"/>
    </row>
    <row r="4580" spans="6:14" x14ac:dyDescent="0.25">
      <c r="F4580" s="78" t="s">
        <v>265</v>
      </c>
      <c r="G4580" s="78"/>
      <c r="H4580" s="78"/>
      <c r="I4580" s="78"/>
      <c r="J4580" s="78"/>
      <c r="K4580" s="78"/>
      <c r="L4580" s="78"/>
      <c r="M4580" s="79"/>
      <c r="N4580" s="79"/>
    </row>
    <row r="4581" spans="6:14" x14ac:dyDescent="0.25">
      <c r="F4581" s="78"/>
      <c r="G4581" s="78"/>
      <c r="H4581" s="78"/>
      <c r="I4581" s="78"/>
      <c r="J4581" s="78"/>
      <c r="K4581" s="78"/>
      <c r="L4581" s="78"/>
      <c r="M4581" s="79"/>
      <c r="N4581" s="79"/>
    </row>
    <row r="4582" spans="6:14" x14ac:dyDescent="0.25">
      <c r="F4582" s="76" t="s">
        <v>209</v>
      </c>
      <c r="G4582" s="80">
        <v>13145721</v>
      </c>
      <c r="H4582" s="78"/>
      <c r="I4582" s="78"/>
      <c r="J4582" s="76"/>
      <c r="K4582" s="76" t="s">
        <v>123</v>
      </c>
      <c r="L4582" s="78" t="s">
        <v>2602</v>
      </c>
      <c r="M4582" s="79"/>
      <c r="N4582" s="79"/>
    </row>
    <row r="4583" spans="6:14" x14ac:dyDescent="0.25">
      <c r="F4583" s="76" t="s">
        <v>211</v>
      </c>
      <c r="G4583" s="78" t="s">
        <v>2603</v>
      </c>
      <c r="H4583" s="78"/>
      <c r="I4583" s="78"/>
      <c r="J4583" s="76"/>
      <c r="K4583" s="76" t="s">
        <v>213</v>
      </c>
      <c r="L4583" s="78" t="s">
        <v>2604</v>
      </c>
      <c r="M4583" s="79"/>
      <c r="N4583" s="79"/>
    </row>
    <row r="4584" spans="6:14" x14ac:dyDescent="0.25">
      <c r="F4584" s="76" t="s">
        <v>215</v>
      </c>
      <c r="G4584" s="78" t="s">
        <v>2374</v>
      </c>
      <c r="H4584" s="78" t="s">
        <v>217</v>
      </c>
      <c r="I4584" s="80">
        <v>833030326</v>
      </c>
      <c r="J4584" s="76" t="s">
        <v>218</v>
      </c>
      <c r="K4584" s="78"/>
      <c r="L4584" s="78" t="s">
        <v>2605</v>
      </c>
      <c r="M4584" s="79"/>
      <c r="N4584" s="79"/>
    </row>
    <row r="4585" spans="6:14" x14ac:dyDescent="0.25">
      <c r="F4585" s="76"/>
      <c r="G4585" s="78"/>
      <c r="H4585" s="78"/>
      <c r="I4585" s="78"/>
      <c r="J4585" s="76"/>
      <c r="K4585" s="76" t="s">
        <v>220</v>
      </c>
      <c r="L4585" s="78"/>
      <c r="M4585" s="79"/>
      <c r="N4585" s="79"/>
    </row>
    <row r="4586" spans="6:14" x14ac:dyDescent="0.25">
      <c r="F4586" s="76" t="s">
        <v>221</v>
      </c>
      <c r="G4586" s="78" t="s">
        <v>162</v>
      </c>
      <c r="H4586" s="78"/>
      <c r="I4586" s="78"/>
      <c r="J4586" s="76"/>
      <c r="K4586" s="76" t="s">
        <v>222</v>
      </c>
      <c r="L4586" s="78" t="s">
        <v>2606</v>
      </c>
      <c r="M4586" s="79"/>
      <c r="N4586" s="79"/>
    </row>
    <row r="4587" spans="6:14" x14ac:dyDescent="0.25">
      <c r="F4587" s="78"/>
      <c r="G4587" s="78"/>
      <c r="H4587" s="78"/>
      <c r="I4587" s="78"/>
      <c r="J4587" s="78"/>
      <c r="K4587" s="78"/>
      <c r="L4587" s="78"/>
      <c r="M4587" s="79"/>
      <c r="N4587" s="79"/>
    </row>
    <row r="4588" spans="6:14" x14ac:dyDescent="0.25">
      <c r="F4588" s="76" t="s">
        <v>209</v>
      </c>
      <c r="G4588" s="80">
        <v>13148521</v>
      </c>
      <c r="H4588" s="78"/>
      <c r="I4588" s="78"/>
      <c r="J4588" s="76"/>
      <c r="K4588" s="76" t="s">
        <v>123</v>
      </c>
      <c r="L4588" s="78" t="s">
        <v>2607</v>
      </c>
      <c r="M4588" s="79"/>
      <c r="N4588" s="79"/>
    </row>
    <row r="4589" spans="6:14" x14ac:dyDescent="0.25">
      <c r="F4589" s="76" t="s">
        <v>211</v>
      </c>
      <c r="G4589" s="78" t="s">
        <v>2608</v>
      </c>
      <c r="H4589" s="78"/>
      <c r="I4589" s="78"/>
      <c r="J4589" s="76"/>
      <c r="K4589" s="76" t="s">
        <v>213</v>
      </c>
      <c r="L4589" s="78" t="s">
        <v>2609</v>
      </c>
      <c r="M4589" s="79"/>
      <c r="N4589" s="79"/>
    </row>
    <row r="4590" spans="6:14" x14ac:dyDescent="0.25">
      <c r="F4590" s="76" t="s">
        <v>215</v>
      </c>
      <c r="G4590" s="78" t="s">
        <v>2610</v>
      </c>
      <c r="H4590" s="78" t="s">
        <v>1384</v>
      </c>
      <c r="I4590" s="80">
        <v>722230010</v>
      </c>
      <c r="J4590" s="76" t="s">
        <v>218</v>
      </c>
      <c r="K4590" s="78"/>
      <c r="L4590" s="78" t="s">
        <v>2611</v>
      </c>
      <c r="M4590" s="79"/>
      <c r="N4590" s="79"/>
    </row>
    <row r="4591" spans="6:14" x14ac:dyDescent="0.25">
      <c r="F4591" s="76"/>
      <c r="G4591" s="78"/>
      <c r="H4591" s="78"/>
      <c r="I4591" s="78"/>
      <c r="J4591" s="76"/>
      <c r="K4591" s="76" t="s">
        <v>220</v>
      </c>
      <c r="L4591" s="78"/>
      <c r="M4591" s="79"/>
      <c r="N4591" s="79"/>
    </row>
    <row r="4592" spans="6:14" x14ac:dyDescent="0.25">
      <c r="F4592" s="76" t="s">
        <v>221</v>
      </c>
      <c r="G4592" s="78" t="s">
        <v>162</v>
      </c>
      <c r="H4592" s="78"/>
      <c r="I4592" s="78"/>
      <c r="J4592" s="76"/>
      <c r="K4592" s="76" t="s">
        <v>222</v>
      </c>
      <c r="L4592" s="78" t="s">
        <v>2612</v>
      </c>
      <c r="M4592" s="79"/>
      <c r="N4592" s="79"/>
    </row>
    <row r="4593" spans="6:14" x14ac:dyDescent="0.25">
      <c r="F4593" s="78"/>
      <c r="G4593" s="78"/>
      <c r="H4593" s="78"/>
      <c r="I4593" s="78"/>
      <c r="J4593" s="78"/>
      <c r="K4593" s="78"/>
      <c r="L4593" s="78"/>
      <c r="M4593" s="79"/>
      <c r="N4593" s="79"/>
    </row>
    <row r="4594" spans="6:14" x14ac:dyDescent="0.25">
      <c r="F4594" s="76" t="s">
        <v>209</v>
      </c>
      <c r="G4594" s="80">
        <v>13148621</v>
      </c>
      <c r="H4594" s="78"/>
      <c r="I4594" s="78"/>
      <c r="J4594" s="76"/>
      <c r="K4594" s="76" t="s">
        <v>123</v>
      </c>
      <c r="L4594" s="78" t="s">
        <v>2613</v>
      </c>
      <c r="M4594" s="79"/>
      <c r="N4594" s="79"/>
    </row>
    <row r="4595" spans="6:14" x14ac:dyDescent="0.25">
      <c r="F4595" s="76" t="s">
        <v>211</v>
      </c>
      <c r="G4595" s="78" t="s">
        <v>590</v>
      </c>
      <c r="H4595" s="78"/>
      <c r="I4595" s="78"/>
      <c r="J4595" s="76"/>
      <c r="K4595" s="76" t="s">
        <v>213</v>
      </c>
      <c r="L4595" s="78" t="s">
        <v>2614</v>
      </c>
      <c r="M4595" s="79"/>
      <c r="N4595" s="79"/>
    </row>
    <row r="4596" spans="6:14" x14ac:dyDescent="0.25">
      <c r="F4596" s="76" t="s">
        <v>215</v>
      </c>
      <c r="G4596" s="78" t="s">
        <v>2615</v>
      </c>
      <c r="H4596" s="78" t="s">
        <v>792</v>
      </c>
      <c r="I4596" s="80">
        <v>801042434</v>
      </c>
      <c r="J4596" s="76" t="s">
        <v>218</v>
      </c>
      <c r="K4596" s="78"/>
      <c r="L4596" s="78" t="s">
        <v>2616</v>
      </c>
      <c r="M4596" s="79"/>
      <c r="N4596" s="79"/>
    </row>
    <row r="4597" spans="6:14" x14ac:dyDescent="0.25">
      <c r="F4597" s="76"/>
      <c r="G4597" s="78"/>
      <c r="H4597" s="78"/>
      <c r="I4597" s="78"/>
      <c r="J4597" s="76"/>
      <c r="K4597" s="76" t="s">
        <v>220</v>
      </c>
      <c r="L4597" s="78"/>
      <c r="M4597" s="79"/>
      <c r="N4597" s="79"/>
    </row>
    <row r="4598" spans="6:14" x14ac:dyDescent="0.25">
      <c r="F4598" s="76" t="s">
        <v>221</v>
      </c>
      <c r="G4598" s="78" t="s">
        <v>162</v>
      </c>
      <c r="H4598" s="78"/>
      <c r="I4598" s="78"/>
      <c r="J4598" s="76"/>
      <c r="K4598" s="76" t="s">
        <v>222</v>
      </c>
      <c r="L4598" s="78" t="s">
        <v>2617</v>
      </c>
      <c r="M4598" s="79"/>
      <c r="N4598" s="79"/>
    </row>
    <row r="4599" spans="6:14" x14ac:dyDescent="0.25">
      <c r="F4599" s="78"/>
      <c r="G4599" s="78"/>
      <c r="H4599" s="78"/>
      <c r="I4599" s="78"/>
      <c r="J4599" s="78"/>
      <c r="K4599" s="78"/>
      <c r="L4599" s="78"/>
      <c r="M4599" s="79"/>
      <c r="N4599" s="79"/>
    </row>
    <row r="4600" spans="6:14" x14ac:dyDescent="0.25">
      <c r="F4600" s="76" t="s">
        <v>209</v>
      </c>
      <c r="G4600" s="80">
        <v>13152421</v>
      </c>
      <c r="H4600" s="78"/>
      <c r="I4600" s="78"/>
      <c r="J4600" s="76"/>
      <c r="K4600" s="76" t="s">
        <v>123</v>
      </c>
      <c r="L4600" s="78" t="s">
        <v>2618</v>
      </c>
      <c r="M4600" s="79"/>
      <c r="N4600" s="79"/>
    </row>
    <row r="4601" spans="6:14" x14ac:dyDescent="0.25">
      <c r="F4601" s="76" t="s">
        <v>211</v>
      </c>
      <c r="G4601" s="83" t="s">
        <v>2619</v>
      </c>
      <c r="H4601" s="83"/>
      <c r="I4601" s="83"/>
      <c r="J4601" s="78"/>
      <c r="K4601" s="78"/>
      <c r="L4601" s="78"/>
      <c r="M4601" s="79"/>
      <c r="N4601" s="79"/>
    </row>
    <row r="4602" spans="6:14" x14ac:dyDescent="0.25">
      <c r="F4602" s="76"/>
      <c r="G4602" s="83" t="s">
        <v>2620</v>
      </c>
      <c r="H4602" s="83"/>
      <c r="I4602" s="83"/>
      <c r="J4602" s="76"/>
      <c r="K4602" s="76" t="s">
        <v>213</v>
      </c>
      <c r="L4602" s="78" t="s">
        <v>2621</v>
      </c>
      <c r="M4602" s="79"/>
      <c r="N4602" s="79"/>
    </row>
    <row r="4603" spans="6:14" x14ac:dyDescent="0.25">
      <c r="F4603" s="76" t="s">
        <v>215</v>
      </c>
      <c r="G4603" s="78" t="s">
        <v>2622</v>
      </c>
      <c r="H4603" s="78" t="s">
        <v>1505</v>
      </c>
      <c r="I4603" s="80">
        <v>100125237</v>
      </c>
      <c r="J4603" s="76" t="s">
        <v>218</v>
      </c>
      <c r="K4603" s="78"/>
      <c r="L4603" s="78" t="s">
        <v>2623</v>
      </c>
      <c r="M4603" s="79"/>
      <c r="N4603" s="79"/>
    </row>
    <row r="4604" spans="6:14" x14ac:dyDescent="0.25">
      <c r="F4604" s="76"/>
      <c r="G4604" s="78"/>
      <c r="H4604" s="78"/>
      <c r="I4604" s="78"/>
      <c r="J4604" s="76"/>
      <c r="K4604" s="76" t="s">
        <v>220</v>
      </c>
      <c r="L4604" s="78"/>
      <c r="M4604" s="79"/>
      <c r="N4604" s="79"/>
    </row>
    <row r="4605" spans="6:14" x14ac:dyDescent="0.25">
      <c r="F4605" s="76" t="s">
        <v>221</v>
      </c>
      <c r="G4605" s="78" t="s">
        <v>162</v>
      </c>
      <c r="H4605" s="78"/>
      <c r="I4605" s="78"/>
      <c r="J4605" s="76"/>
      <c r="K4605" s="76" t="s">
        <v>222</v>
      </c>
      <c r="L4605" s="78" t="s">
        <v>2624</v>
      </c>
      <c r="M4605" s="79"/>
      <c r="N4605" s="79"/>
    </row>
    <row r="4606" spans="6:14" x14ac:dyDescent="0.25">
      <c r="F4606" s="78"/>
      <c r="G4606" s="78"/>
      <c r="H4606" s="78"/>
      <c r="I4606" s="78"/>
      <c r="J4606" s="78"/>
      <c r="K4606" s="78"/>
      <c r="L4606" s="78"/>
      <c r="M4606" s="79"/>
      <c r="N4606" s="79"/>
    </row>
    <row r="4607" spans="6:14" x14ac:dyDescent="0.25">
      <c r="F4607" s="76" t="s">
        <v>209</v>
      </c>
      <c r="G4607" s="80">
        <v>13153121</v>
      </c>
      <c r="H4607" s="78"/>
      <c r="I4607" s="78"/>
      <c r="J4607" s="76"/>
      <c r="K4607" s="76" t="s">
        <v>123</v>
      </c>
      <c r="L4607" s="78" t="s">
        <v>2625</v>
      </c>
      <c r="M4607" s="79"/>
      <c r="N4607" s="79"/>
    </row>
    <row r="4608" spans="6:14" x14ac:dyDescent="0.25">
      <c r="F4608" s="76" t="s">
        <v>211</v>
      </c>
      <c r="G4608" s="78" t="s">
        <v>2626</v>
      </c>
      <c r="H4608" s="78"/>
      <c r="I4608" s="78"/>
      <c r="J4608" s="76"/>
      <c r="K4608" s="76" t="s">
        <v>213</v>
      </c>
      <c r="L4608" s="78" t="s">
        <v>2627</v>
      </c>
      <c r="M4608" s="79"/>
      <c r="N4608" s="79"/>
    </row>
    <row r="4609" spans="6:14" x14ac:dyDescent="0.25">
      <c r="F4609" s="76" t="s">
        <v>215</v>
      </c>
      <c r="G4609" s="78" t="s">
        <v>227</v>
      </c>
      <c r="H4609" s="78" t="s">
        <v>217</v>
      </c>
      <c r="I4609" s="80">
        <v>837063806</v>
      </c>
      <c r="J4609" s="76" t="s">
        <v>218</v>
      </c>
      <c r="K4609" s="78"/>
      <c r="L4609" s="78" t="s">
        <v>2628</v>
      </c>
      <c r="M4609" s="79"/>
      <c r="N4609" s="79"/>
    </row>
    <row r="4610" spans="6:14" x14ac:dyDescent="0.25">
      <c r="F4610" s="76"/>
      <c r="G4610" s="78"/>
      <c r="H4610" s="78"/>
      <c r="I4610" s="78"/>
      <c r="J4610" s="76"/>
      <c r="K4610" s="76" t="s">
        <v>220</v>
      </c>
      <c r="L4610" s="78"/>
      <c r="M4610" s="79"/>
      <c r="N4610" s="79"/>
    </row>
    <row r="4611" spans="6:14" x14ac:dyDescent="0.25">
      <c r="F4611" s="76" t="s">
        <v>221</v>
      </c>
      <c r="G4611" s="78" t="s">
        <v>162</v>
      </c>
      <c r="H4611" s="78"/>
      <c r="I4611" s="78"/>
      <c r="J4611" s="76"/>
      <c r="K4611" s="76" t="s">
        <v>222</v>
      </c>
      <c r="L4611" s="78" t="s">
        <v>2629</v>
      </c>
      <c r="M4611" s="79"/>
      <c r="N4611" s="79"/>
    </row>
    <row r="4612" spans="6:14" x14ac:dyDescent="0.25">
      <c r="F4612" s="78"/>
      <c r="G4612" s="78"/>
      <c r="H4612" s="78"/>
      <c r="I4612" s="78"/>
      <c r="J4612" s="78"/>
      <c r="K4612" s="78"/>
      <c r="L4612" s="78"/>
      <c r="M4612" s="79"/>
      <c r="N4612" s="79"/>
    </row>
    <row r="4613" spans="6:14" x14ac:dyDescent="0.25">
      <c r="F4613" s="76" t="s">
        <v>209</v>
      </c>
      <c r="G4613" s="80">
        <v>13156921</v>
      </c>
      <c r="H4613" s="78"/>
      <c r="I4613" s="78"/>
      <c r="J4613" s="76"/>
      <c r="K4613" s="76" t="s">
        <v>123</v>
      </c>
      <c r="L4613" s="78" t="s">
        <v>2630</v>
      </c>
      <c r="M4613" s="79"/>
      <c r="N4613" s="79"/>
    </row>
    <row r="4614" spans="6:14" x14ac:dyDescent="0.25">
      <c r="F4614" s="76" t="s">
        <v>211</v>
      </c>
      <c r="G4614" s="78" t="s">
        <v>2631</v>
      </c>
      <c r="H4614" s="78"/>
      <c r="I4614" s="78"/>
      <c r="J4614" s="76"/>
      <c r="K4614" s="76" t="s">
        <v>213</v>
      </c>
      <c r="L4614" s="78" t="s">
        <v>2632</v>
      </c>
      <c r="M4614" s="79"/>
      <c r="N4614" s="79"/>
    </row>
    <row r="4615" spans="6:14" x14ac:dyDescent="0.25">
      <c r="F4615" s="76" t="s">
        <v>215</v>
      </c>
      <c r="G4615" s="78" t="s">
        <v>322</v>
      </c>
      <c r="H4615" s="78" t="s">
        <v>217</v>
      </c>
      <c r="I4615" s="80">
        <v>832260510</v>
      </c>
      <c r="J4615" s="76" t="s">
        <v>218</v>
      </c>
      <c r="K4615" s="78"/>
      <c r="L4615" s="78" t="s">
        <v>2633</v>
      </c>
      <c r="M4615" s="79"/>
      <c r="N4615" s="79"/>
    </row>
    <row r="4616" spans="6:14" x14ac:dyDescent="0.25">
      <c r="F4616" s="76"/>
      <c r="G4616" s="78"/>
      <c r="H4616" s="78"/>
      <c r="I4616" s="78"/>
      <c r="J4616" s="76"/>
      <c r="K4616" s="76" t="s">
        <v>220</v>
      </c>
      <c r="L4616" s="78"/>
      <c r="M4616" s="79"/>
      <c r="N4616" s="79"/>
    </row>
    <row r="4617" spans="6:14" x14ac:dyDescent="0.25">
      <c r="F4617" s="76" t="s">
        <v>221</v>
      </c>
      <c r="G4617" s="78" t="s">
        <v>162</v>
      </c>
      <c r="H4617" s="78"/>
      <c r="I4617" s="78"/>
      <c r="J4617" s="76"/>
      <c r="K4617" s="76" t="s">
        <v>222</v>
      </c>
      <c r="L4617" s="78" t="s">
        <v>2634</v>
      </c>
      <c r="M4617" s="79"/>
      <c r="N4617" s="79"/>
    </row>
    <row r="4618" spans="6:14" x14ac:dyDescent="0.25">
      <c r="F4618" s="78"/>
      <c r="G4618" s="78"/>
      <c r="H4618" s="78"/>
      <c r="I4618" s="78"/>
      <c r="J4618" s="78"/>
      <c r="K4618" s="78"/>
      <c r="L4618" s="78"/>
      <c r="M4618" s="79"/>
      <c r="N4618" s="79"/>
    </row>
    <row r="4619" spans="6:14" x14ac:dyDescent="0.25">
      <c r="F4619" s="76" t="s">
        <v>209</v>
      </c>
      <c r="G4619" s="80">
        <v>13157721</v>
      </c>
      <c r="H4619" s="78"/>
      <c r="I4619" s="78"/>
      <c r="J4619" s="76"/>
      <c r="K4619" s="76" t="s">
        <v>123</v>
      </c>
      <c r="L4619" s="78" t="s">
        <v>2635</v>
      </c>
      <c r="M4619" s="79"/>
      <c r="N4619" s="79"/>
    </row>
    <row r="4620" spans="6:14" x14ac:dyDescent="0.25">
      <c r="F4620" s="76" t="s">
        <v>211</v>
      </c>
      <c r="G4620" s="78" t="s">
        <v>257</v>
      </c>
      <c r="H4620" s="78"/>
      <c r="I4620" s="78"/>
      <c r="J4620" s="76"/>
      <c r="K4620" s="76" t="s">
        <v>213</v>
      </c>
      <c r="L4620" s="78" t="s">
        <v>2636</v>
      </c>
      <c r="M4620" s="79"/>
      <c r="N4620" s="79"/>
    </row>
    <row r="4621" spans="6:14" x14ac:dyDescent="0.25">
      <c r="F4621" s="76" t="s">
        <v>215</v>
      </c>
      <c r="G4621" s="83" t="s">
        <v>2637</v>
      </c>
      <c r="H4621" s="78" t="s">
        <v>1881</v>
      </c>
      <c r="I4621" s="80">
        <v>216200418</v>
      </c>
      <c r="J4621" s="76" t="s">
        <v>218</v>
      </c>
      <c r="K4621" s="78"/>
      <c r="L4621" s="78" t="s">
        <v>2616</v>
      </c>
      <c r="M4621" s="79"/>
      <c r="N4621" s="79"/>
    </row>
    <row r="4622" spans="6:14" x14ac:dyDescent="0.25">
      <c r="F4622" s="76"/>
      <c r="G4622" s="83" t="s">
        <v>1060</v>
      </c>
      <c r="H4622" s="78"/>
      <c r="I4622" s="78"/>
      <c r="J4622" s="76"/>
      <c r="K4622" s="76" t="s">
        <v>220</v>
      </c>
      <c r="L4622" s="78"/>
      <c r="M4622" s="79"/>
      <c r="N4622" s="79"/>
    </row>
    <row r="4623" spans="6:14" x14ac:dyDescent="0.25">
      <c r="F4623" s="76" t="s">
        <v>221</v>
      </c>
      <c r="G4623" s="78" t="s">
        <v>162</v>
      </c>
      <c r="H4623" s="78"/>
      <c r="I4623" s="78"/>
      <c r="J4623" s="76"/>
      <c r="K4623" s="76" t="s">
        <v>222</v>
      </c>
      <c r="L4623" s="78" t="s">
        <v>2638</v>
      </c>
      <c r="M4623" s="79"/>
      <c r="N4623" s="79"/>
    </row>
    <row r="4624" spans="6:14" x14ac:dyDescent="0.25">
      <c r="F4624" s="78"/>
      <c r="G4624" s="78"/>
      <c r="H4624" s="78"/>
      <c r="I4624" s="78"/>
      <c r="J4624" s="78"/>
      <c r="K4624" s="78"/>
      <c r="L4624" s="78"/>
      <c r="M4624" s="79"/>
      <c r="N4624" s="79"/>
    </row>
    <row r="4625" spans="6:14" x14ac:dyDescent="0.25">
      <c r="F4625" s="78"/>
      <c r="G4625" s="78"/>
      <c r="H4625" s="78"/>
      <c r="I4625" s="78"/>
      <c r="J4625" s="81" t="s">
        <v>262</v>
      </c>
      <c r="K4625" s="82">
        <v>94</v>
      </c>
      <c r="L4625" s="81" t="s">
        <v>263</v>
      </c>
      <c r="M4625" s="79"/>
      <c r="N4625" s="79"/>
    </row>
    <row r="4626" spans="6:14" x14ac:dyDescent="0.25">
      <c r="F4626" s="78"/>
      <c r="G4626" s="78"/>
      <c r="H4626" s="78"/>
      <c r="I4626" s="78"/>
      <c r="J4626" s="78"/>
      <c r="K4626" s="78"/>
      <c r="L4626" s="78"/>
      <c r="M4626" s="79"/>
      <c r="N4626" s="79"/>
    </row>
    <row r="4627" spans="6:14" x14ac:dyDescent="0.25">
      <c r="F4627" s="76"/>
      <c r="G4627" s="76"/>
      <c r="H4627" s="76"/>
      <c r="I4627" s="78"/>
      <c r="J4627" s="78"/>
      <c r="K4627" s="78"/>
      <c r="L4627" s="78"/>
      <c r="M4627" s="79"/>
      <c r="N4627" s="79"/>
    </row>
    <row r="4628" spans="6:14" x14ac:dyDescent="0.25">
      <c r="F4628" s="78" t="s">
        <v>264</v>
      </c>
      <c r="G4628" s="78"/>
      <c r="H4628" s="78"/>
      <c r="I4628" s="78"/>
      <c r="J4628" s="78"/>
      <c r="K4628" s="78"/>
      <c r="L4628" s="78"/>
      <c r="M4628" s="79"/>
      <c r="N4628" s="79"/>
    </row>
    <row r="4629" spans="6:14" x14ac:dyDescent="0.25">
      <c r="F4629" s="78" t="s">
        <v>265</v>
      </c>
      <c r="G4629" s="78"/>
      <c r="H4629" s="78"/>
      <c r="I4629" s="78"/>
      <c r="J4629" s="78"/>
      <c r="K4629" s="78"/>
      <c r="L4629" s="78"/>
      <c r="M4629" s="79"/>
      <c r="N4629" s="79"/>
    </row>
    <row r="4630" spans="6:14" x14ac:dyDescent="0.25">
      <c r="F4630" s="78"/>
      <c r="G4630" s="78"/>
      <c r="H4630" s="78"/>
      <c r="I4630" s="78"/>
      <c r="J4630" s="78"/>
      <c r="K4630" s="78"/>
      <c r="L4630" s="78"/>
      <c r="M4630" s="79"/>
      <c r="N4630" s="79"/>
    </row>
    <row r="4631" spans="6:14" x14ac:dyDescent="0.25">
      <c r="F4631" s="76" t="s">
        <v>209</v>
      </c>
      <c r="G4631" s="80">
        <v>13160921</v>
      </c>
      <c r="H4631" s="78"/>
      <c r="I4631" s="78"/>
      <c r="J4631" s="76"/>
      <c r="K4631" s="76" t="s">
        <v>123</v>
      </c>
      <c r="L4631" s="78" t="s">
        <v>2639</v>
      </c>
      <c r="M4631" s="79"/>
      <c r="N4631" s="79"/>
    </row>
    <row r="4632" spans="6:14" x14ac:dyDescent="0.25">
      <c r="F4632" s="76" t="s">
        <v>211</v>
      </c>
      <c r="G4632" s="78" t="s">
        <v>2485</v>
      </c>
      <c r="H4632" s="78"/>
      <c r="I4632" s="78"/>
      <c r="J4632" s="76"/>
      <c r="K4632" s="76" t="s">
        <v>213</v>
      </c>
      <c r="L4632" s="78" t="s">
        <v>2336</v>
      </c>
      <c r="M4632" s="79"/>
      <c r="N4632" s="79"/>
    </row>
    <row r="4633" spans="6:14" x14ac:dyDescent="0.25">
      <c r="F4633" s="76" t="s">
        <v>215</v>
      </c>
      <c r="G4633" s="78" t="s">
        <v>2337</v>
      </c>
      <c r="H4633" s="78" t="s">
        <v>490</v>
      </c>
      <c r="I4633" s="80">
        <v>847386465</v>
      </c>
      <c r="J4633" s="76" t="s">
        <v>218</v>
      </c>
      <c r="K4633" s="78"/>
      <c r="L4633" s="78" t="s">
        <v>2338</v>
      </c>
      <c r="M4633" s="79"/>
      <c r="N4633" s="79"/>
    </row>
    <row r="4634" spans="6:14" x14ac:dyDescent="0.25">
      <c r="F4634" s="76"/>
      <c r="G4634" s="78"/>
      <c r="H4634" s="78"/>
      <c r="I4634" s="78"/>
      <c r="J4634" s="76"/>
      <c r="K4634" s="76" t="s">
        <v>220</v>
      </c>
      <c r="L4634" s="78"/>
      <c r="M4634" s="79"/>
      <c r="N4634" s="79"/>
    </row>
    <row r="4635" spans="6:14" x14ac:dyDescent="0.25">
      <c r="F4635" s="76" t="s">
        <v>221</v>
      </c>
      <c r="G4635" s="78" t="s">
        <v>162</v>
      </c>
      <c r="H4635" s="78"/>
      <c r="I4635" s="78"/>
      <c r="J4635" s="76"/>
      <c r="K4635" s="76" t="s">
        <v>222</v>
      </c>
      <c r="L4635" s="78" t="s">
        <v>2339</v>
      </c>
      <c r="M4635" s="79"/>
      <c r="N4635" s="79"/>
    </row>
    <row r="4636" spans="6:14" x14ac:dyDescent="0.25">
      <c r="F4636" s="78"/>
      <c r="G4636" s="78"/>
      <c r="H4636" s="78"/>
      <c r="I4636" s="78"/>
      <c r="J4636" s="78"/>
      <c r="K4636" s="78"/>
      <c r="L4636" s="78"/>
      <c r="M4636" s="79"/>
      <c r="N4636" s="79"/>
    </row>
    <row r="4637" spans="6:14" x14ac:dyDescent="0.25">
      <c r="F4637" s="76" t="s">
        <v>209</v>
      </c>
      <c r="G4637" s="80">
        <v>13165521</v>
      </c>
      <c r="H4637" s="78"/>
      <c r="I4637" s="78"/>
      <c r="J4637" s="76"/>
      <c r="K4637" s="76" t="s">
        <v>123</v>
      </c>
      <c r="L4637" s="78" t="s">
        <v>2640</v>
      </c>
      <c r="M4637" s="79"/>
      <c r="N4637" s="79"/>
    </row>
    <row r="4638" spans="6:14" x14ac:dyDescent="0.25">
      <c r="F4638" s="76" t="s">
        <v>211</v>
      </c>
      <c r="G4638" s="78" t="s">
        <v>2641</v>
      </c>
      <c r="H4638" s="78"/>
      <c r="I4638" s="78"/>
      <c r="J4638" s="76"/>
      <c r="K4638" s="76" t="s">
        <v>213</v>
      </c>
      <c r="L4638" s="78" t="s">
        <v>2642</v>
      </c>
      <c r="M4638" s="79"/>
      <c r="N4638" s="79"/>
    </row>
    <row r="4639" spans="6:14" x14ac:dyDescent="0.25">
      <c r="F4639" s="76" t="s">
        <v>215</v>
      </c>
      <c r="G4639" s="78" t="s">
        <v>2643</v>
      </c>
      <c r="H4639" s="78" t="s">
        <v>217</v>
      </c>
      <c r="I4639" s="80">
        <v>833145119</v>
      </c>
      <c r="J4639" s="76" t="s">
        <v>218</v>
      </c>
      <c r="K4639" s="78"/>
      <c r="L4639" s="78" t="s">
        <v>363</v>
      </c>
      <c r="M4639" s="79"/>
      <c r="N4639" s="79"/>
    </row>
    <row r="4640" spans="6:14" x14ac:dyDescent="0.25">
      <c r="F4640" s="76"/>
      <c r="G4640" s="78"/>
      <c r="H4640" s="78"/>
      <c r="I4640" s="78"/>
      <c r="J4640" s="76"/>
      <c r="K4640" s="76" t="s">
        <v>220</v>
      </c>
      <c r="L4640" s="78"/>
      <c r="M4640" s="79"/>
      <c r="N4640" s="79"/>
    </row>
    <row r="4641" spans="6:14" x14ac:dyDescent="0.25">
      <c r="F4641" s="76" t="s">
        <v>221</v>
      </c>
      <c r="G4641" s="78" t="s">
        <v>162</v>
      </c>
      <c r="H4641" s="78"/>
      <c r="I4641" s="78"/>
      <c r="J4641" s="76"/>
      <c r="K4641" s="76" t="s">
        <v>222</v>
      </c>
      <c r="L4641" s="78" t="s">
        <v>162</v>
      </c>
      <c r="M4641" s="79"/>
      <c r="N4641" s="79"/>
    </row>
    <row r="4642" spans="6:14" x14ac:dyDescent="0.25">
      <c r="F4642" s="78"/>
      <c r="G4642" s="78"/>
      <c r="H4642" s="78"/>
      <c r="I4642" s="78"/>
      <c r="J4642" s="78"/>
      <c r="K4642" s="78"/>
      <c r="L4642" s="78"/>
      <c r="M4642" s="79"/>
      <c r="N4642" s="79"/>
    </row>
    <row r="4643" spans="6:14" x14ac:dyDescent="0.25">
      <c r="F4643" s="76" t="s">
        <v>209</v>
      </c>
      <c r="G4643" s="80">
        <v>13167921</v>
      </c>
      <c r="H4643" s="78"/>
      <c r="I4643" s="78"/>
      <c r="J4643" s="76"/>
      <c r="K4643" s="76" t="s">
        <v>123</v>
      </c>
      <c r="L4643" s="78" t="s">
        <v>2644</v>
      </c>
      <c r="M4643" s="79"/>
      <c r="N4643" s="79"/>
    </row>
    <row r="4644" spans="6:14" x14ac:dyDescent="0.25">
      <c r="F4644" s="76" t="s">
        <v>211</v>
      </c>
      <c r="G4644" s="78" t="s">
        <v>2323</v>
      </c>
      <c r="H4644" s="78"/>
      <c r="I4644" s="78"/>
      <c r="J4644" s="76"/>
      <c r="K4644" s="76" t="s">
        <v>213</v>
      </c>
      <c r="L4644" s="78" t="s">
        <v>2324</v>
      </c>
      <c r="M4644" s="79"/>
      <c r="N4644" s="79"/>
    </row>
    <row r="4645" spans="6:14" x14ac:dyDescent="0.25">
      <c r="F4645" s="76" t="s">
        <v>215</v>
      </c>
      <c r="G4645" s="78" t="s">
        <v>2325</v>
      </c>
      <c r="H4645" s="78" t="s">
        <v>217</v>
      </c>
      <c r="I4645" s="80">
        <v>833305337</v>
      </c>
      <c r="J4645" s="76" t="s">
        <v>218</v>
      </c>
      <c r="K4645" s="78"/>
      <c r="L4645" s="78" t="s">
        <v>363</v>
      </c>
      <c r="M4645" s="79"/>
      <c r="N4645" s="79"/>
    </row>
    <row r="4646" spans="6:14" x14ac:dyDescent="0.25">
      <c r="F4646" s="76"/>
      <c r="G4646" s="78"/>
      <c r="H4646" s="78"/>
      <c r="I4646" s="78"/>
      <c r="J4646" s="76"/>
      <c r="K4646" s="76" t="s">
        <v>220</v>
      </c>
      <c r="L4646" s="78"/>
      <c r="M4646" s="79"/>
      <c r="N4646" s="79"/>
    </row>
    <row r="4647" spans="6:14" x14ac:dyDescent="0.25">
      <c r="F4647" s="76" t="s">
        <v>221</v>
      </c>
      <c r="G4647" s="78" t="s">
        <v>162</v>
      </c>
      <c r="H4647" s="78"/>
      <c r="I4647" s="78"/>
      <c r="J4647" s="76"/>
      <c r="K4647" s="76" t="s">
        <v>222</v>
      </c>
      <c r="L4647" s="78" t="s">
        <v>162</v>
      </c>
      <c r="M4647" s="79"/>
      <c r="N4647" s="79"/>
    </row>
    <row r="4648" spans="6:14" x14ac:dyDescent="0.25">
      <c r="F4648" s="78"/>
      <c r="G4648" s="78"/>
      <c r="H4648" s="78"/>
      <c r="I4648" s="78"/>
      <c r="J4648" s="78"/>
      <c r="K4648" s="78"/>
      <c r="L4648" s="78"/>
      <c r="M4648" s="79"/>
      <c r="N4648" s="79"/>
    </row>
    <row r="4649" spans="6:14" x14ac:dyDescent="0.25">
      <c r="F4649" s="76" t="s">
        <v>209</v>
      </c>
      <c r="G4649" s="80">
        <v>13170521</v>
      </c>
      <c r="H4649" s="78"/>
      <c r="I4649" s="78"/>
      <c r="J4649" s="76"/>
      <c r="K4649" s="76" t="s">
        <v>123</v>
      </c>
      <c r="L4649" s="78" t="s">
        <v>2645</v>
      </c>
      <c r="M4649" s="79"/>
      <c r="N4649" s="79"/>
    </row>
    <row r="4650" spans="6:14" x14ac:dyDescent="0.25">
      <c r="F4650" s="76" t="s">
        <v>211</v>
      </c>
      <c r="G4650" s="78" t="s">
        <v>257</v>
      </c>
      <c r="H4650" s="78"/>
      <c r="I4650" s="78"/>
      <c r="J4650" s="76"/>
      <c r="K4650" s="76" t="s">
        <v>213</v>
      </c>
      <c r="L4650" s="78" t="s">
        <v>2367</v>
      </c>
      <c r="M4650" s="79"/>
      <c r="N4650" s="79"/>
    </row>
    <row r="4651" spans="6:14" x14ac:dyDescent="0.25">
      <c r="F4651" s="76" t="s">
        <v>215</v>
      </c>
      <c r="G4651" s="78" t="s">
        <v>2368</v>
      </c>
      <c r="H4651" s="78" t="s">
        <v>217</v>
      </c>
      <c r="I4651" s="80">
        <v>833381860</v>
      </c>
      <c r="J4651" s="76" t="s">
        <v>218</v>
      </c>
      <c r="K4651" s="78"/>
      <c r="L4651" s="78" t="s">
        <v>363</v>
      </c>
      <c r="M4651" s="79"/>
      <c r="N4651" s="79"/>
    </row>
    <row r="4652" spans="6:14" x14ac:dyDescent="0.25">
      <c r="F4652" s="76"/>
      <c r="G4652" s="78"/>
      <c r="H4652" s="78"/>
      <c r="I4652" s="78"/>
      <c r="J4652" s="76"/>
      <c r="K4652" s="76" t="s">
        <v>220</v>
      </c>
      <c r="L4652" s="78"/>
      <c r="M4652" s="79"/>
      <c r="N4652" s="79"/>
    </row>
    <row r="4653" spans="6:14" x14ac:dyDescent="0.25">
      <c r="F4653" s="76" t="s">
        <v>221</v>
      </c>
      <c r="G4653" s="78" t="s">
        <v>162</v>
      </c>
      <c r="H4653" s="78"/>
      <c r="I4653" s="78"/>
      <c r="J4653" s="76"/>
      <c r="K4653" s="76" t="s">
        <v>222</v>
      </c>
      <c r="L4653" s="78" t="s">
        <v>162</v>
      </c>
      <c r="M4653" s="79"/>
      <c r="N4653" s="79"/>
    </row>
    <row r="4654" spans="6:14" x14ac:dyDescent="0.25">
      <c r="F4654" s="78"/>
      <c r="G4654" s="78"/>
      <c r="H4654" s="78"/>
      <c r="I4654" s="78"/>
      <c r="J4654" s="78"/>
      <c r="K4654" s="78"/>
      <c r="L4654" s="78"/>
      <c r="M4654" s="79"/>
      <c r="N4654" s="79"/>
    </row>
    <row r="4655" spans="6:14" x14ac:dyDescent="0.25">
      <c r="F4655" s="76" t="s">
        <v>209</v>
      </c>
      <c r="G4655" s="80">
        <v>13171321</v>
      </c>
      <c r="H4655" s="78"/>
      <c r="I4655" s="78"/>
      <c r="J4655" s="76"/>
      <c r="K4655" s="76" t="s">
        <v>123</v>
      </c>
      <c r="L4655" s="78" t="s">
        <v>2646</v>
      </c>
      <c r="M4655" s="79"/>
      <c r="N4655" s="79"/>
    </row>
    <row r="4656" spans="6:14" x14ac:dyDescent="0.25">
      <c r="F4656" s="76" t="s">
        <v>211</v>
      </c>
      <c r="G4656" s="78" t="s">
        <v>257</v>
      </c>
      <c r="H4656" s="78"/>
      <c r="I4656" s="78"/>
      <c r="J4656" s="76"/>
      <c r="K4656" s="76" t="s">
        <v>213</v>
      </c>
      <c r="L4656" s="78" t="s">
        <v>2647</v>
      </c>
      <c r="M4656" s="79"/>
      <c r="N4656" s="79"/>
    </row>
    <row r="4657" spans="6:14" x14ac:dyDescent="0.25">
      <c r="F4657" s="76" t="s">
        <v>215</v>
      </c>
      <c r="G4657" s="78" t="s">
        <v>2648</v>
      </c>
      <c r="H4657" s="78" t="s">
        <v>241</v>
      </c>
      <c r="I4657" s="80">
        <v>982254631</v>
      </c>
      <c r="J4657" s="76" t="s">
        <v>218</v>
      </c>
      <c r="K4657" s="78"/>
      <c r="L4657" s="78" t="s">
        <v>2649</v>
      </c>
      <c r="M4657" s="79"/>
      <c r="N4657" s="79"/>
    </row>
    <row r="4658" spans="6:14" x14ac:dyDescent="0.25">
      <c r="F4658" s="76"/>
      <c r="G4658" s="78"/>
      <c r="H4658" s="78"/>
      <c r="I4658" s="78"/>
      <c r="J4658" s="76"/>
      <c r="K4658" s="76" t="s">
        <v>220</v>
      </c>
      <c r="L4658" s="78"/>
      <c r="M4658" s="79"/>
      <c r="N4658" s="79"/>
    </row>
    <row r="4659" spans="6:14" x14ac:dyDescent="0.25">
      <c r="F4659" s="76" t="s">
        <v>221</v>
      </c>
      <c r="G4659" s="78" t="s">
        <v>162</v>
      </c>
      <c r="H4659" s="78"/>
      <c r="I4659" s="78"/>
      <c r="J4659" s="76"/>
      <c r="K4659" s="76" t="s">
        <v>222</v>
      </c>
      <c r="L4659" s="78" t="s">
        <v>2650</v>
      </c>
      <c r="M4659" s="79"/>
      <c r="N4659" s="79"/>
    </row>
    <row r="4660" spans="6:14" x14ac:dyDescent="0.25">
      <c r="F4660" s="78"/>
      <c r="G4660" s="78"/>
      <c r="H4660" s="78"/>
      <c r="I4660" s="78"/>
      <c r="J4660" s="78"/>
      <c r="K4660" s="78"/>
      <c r="L4660" s="78"/>
      <c r="M4660" s="79"/>
      <c r="N4660" s="79"/>
    </row>
    <row r="4661" spans="6:14" x14ac:dyDescent="0.25">
      <c r="F4661" s="76" t="s">
        <v>209</v>
      </c>
      <c r="G4661" s="80">
        <v>13173221</v>
      </c>
      <c r="H4661" s="78"/>
      <c r="I4661" s="78"/>
      <c r="J4661" s="76"/>
      <c r="K4661" s="76" t="s">
        <v>123</v>
      </c>
      <c r="L4661" s="78" t="s">
        <v>2651</v>
      </c>
      <c r="M4661" s="79"/>
      <c r="N4661" s="79"/>
    </row>
    <row r="4662" spans="6:14" x14ac:dyDescent="0.25">
      <c r="F4662" s="76" t="s">
        <v>211</v>
      </c>
      <c r="G4662" s="78" t="s">
        <v>2652</v>
      </c>
      <c r="H4662" s="78"/>
      <c r="I4662" s="78"/>
      <c r="J4662" s="76"/>
      <c r="K4662" s="76" t="s">
        <v>213</v>
      </c>
      <c r="L4662" s="78" t="s">
        <v>2653</v>
      </c>
      <c r="M4662" s="79"/>
      <c r="N4662" s="79"/>
    </row>
    <row r="4663" spans="6:14" x14ac:dyDescent="0.25">
      <c r="F4663" s="76" t="s">
        <v>215</v>
      </c>
      <c r="G4663" s="78" t="s">
        <v>2352</v>
      </c>
      <c r="H4663" s="78" t="s">
        <v>217</v>
      </c>
      <c r="I4663" s="80">
        <v>833553150</v>
      </c>
      <c r="J4663" s="76" t="s">
        <v>218</v>
      </c>
      <c r="K4663" s="78"/>
      <c r="L4663" s="78" t="s">
        <v>2654</v>
      </c>
      <c r="M4663" s="79"/>
      <c r="N4663" s="79"/>
    </row>
    <row r="4664" spans="6:14" x14ac:dyDescent="0.25">
      <c r="F4664" s="76"/>
      <c r="G4664" s="78"/>
      <c r="H4664" s="78"/>
      <c r="I4664" s="78"/>
      <c r="J4664" s="76"/>
      <c r="K4664" s="76" t="s">
        <v>220</v>
      </c>
      <c r="L4664" s="78"/>
      <c r="M4664" s="79"/>
      <c r="N4664" s="79"/>
    </row>
    <row r="4665" spans="6:14" x14ac:dyDescent="0.25">
      <c r="F4665" s="76" t="s">
        <v>221</v>
      </c>
      <c r="G4665" s="78" t="s">
        <v>162</v>
      </c>
      <c r="H4665" s="78"/>
      <c r="I4665" s="78"/>
      <c r="J4665" s="76"/>
      <c r="K4665" s="76" t="s">
        <v>222</v>
      </c>
      <c r="L4665" s="78" t="s">
        <v>2655</v>
      </c>
      <c r="M4665" s="79"/>
      <c r="N4665" s="79"/>
    </row>
    <row r="4666" spans="6:14" x14ac:dyDescent="0.25">
      <c r="F4666" s="78"/>
      <c r="G4666" s="78"/>
      <c r="H4666" s="78"/>
      <c r="I4666" s="78"/>
      <c r="J4666" s="78"/>
      <c r="K4666" s="78"/>
      <c r="L4666" s="78"/>
      <c r="M4666" s="79"/>
      <c r="N4666" s="79"/>
    </row>
    <row r="4667" spans="6:14" x14ac:dyDescent="0.25">
      <c r="F4667" s="76" t="s">
        <v>209</v>
      </c>
      <c r="G4667" s="80">
        <v>13174921</v>
      </c>
      <c r="H4667" s="78"/>
      <c r="I4667" s="78"/>
      <c r="J4667" s="76"/>
      <c r="K4667" s="76" t="s">
        <v>123</v>
      </c>
      <c r="L4667" s="78" t="s">
        <v>2656</v>
      </c>
      <c r="M4667" s="79"/>
      <c r="N4667" s="79"/>
    </row>
    <row r="4668" spans="6:14" x14ac:dyDescent="0.25">
      <c r="F4668" s="76" t="s">
        <v>211</v>
      </c>
      <c r="G4668" s="78" t="s">
        <v>257</v>
      </c>
      <c r="H4668" s="78"/>
      <c r="I4668" s="78"/>
      <c r="J4668" s="76"/>
      <c r="K4668" s="76" t="s">
        <v>213</v>
      </c>
      <c r="L4668" s="78" t="s">
        <v>2657</v>
      </c>
      <c r="M4668" s="79"/>
      <c r="N4668" s="79"/>
    </row>
    <row r="4669" spans="6:14" x14ac:dyDescent="0.25">
      <c r="F4669" s="76" t="s">
        <v>215</v>
      </c>
      <c r="G4669" s="78" t="s">
        <v>2658</v>
      </c>
      <c r="H4669" s="78" t="s">
        <v>217</v>
      </c>
      <c r="I4669" s="80">
        <v>832745011</v>
      </c>
      <c r="J4669" s="76" t="s">
        <v>218</v>
      </c>
      <c r="K4669" s="78"/>
      <c r="L4669" s="78" t="s">
        <v>2659</v>
      </c>
      <c r="M4669" s="79"/>
      <c r="N4669" s="79"/>
    </row>
    <row r="4670" spans="6:14" x14ac:dyDescent="0.25">
      <c r="F4670" s="76"/>
      <c r="G4670" s="78"/>
      <c r="H4670" s="78"/>
      <c r="I4670" s="78"/>
      <c r="J4670" s="76"/>
      <c r="K4670" s="76" t="s">
        <v>220</v>
      </c>
      <c r="L4670" s="78"/>
      <c r="M4670" s="79"/>
      <c r="N4670" s="79"/>
    </row>
    <row r="4671" spans="6:14" x14ac:dyDescent="0.25">
      <c r="F4671" s="76" t="s">
        <v>221</v>
      </c>
      <c r="G4671" s="78" t="s">
        <v>162</v>
      </c>
      <c r="H4671" s="78"/>
      <c r="I4671" s="78"/>
      <c r="J4671" s="76"/>
      <c r="K4671" s="76" t="s">
        <v>222</v>
      </c>
      <c r="L4671" s="78" t="s">
        <v>2660</v>
      </c>
      <c r="M4671" s="79"/>
      <c r="N4671" s="79"/>
    </row>
    <row r="4672" spans="6:14" x14ac:dyDescent="0.25">
      <c r="F4672" s="78"/>
      <c r="G4672" s="78"/>
      <c r="H4672" s="78"/>
      <c r="I4672" s="78"/>
      <c r="J4672" s="78"/>
      <c r="K4672" s="78"/>
      <c r="L4672" s="78"/>
      <c r="M4672" s="79"/>
      <c r="N4672" s="79"/>
    </row>
    <row r="4673" spans="6:14" x14ac:dyDescent="0.25">
      <c r="F4673" s="78"/>
      <c r="G4673" s="78"/>
      <c r="H4673" s="78"/>
      <c r="I4673" s="78"/>
      <c r="J4673" s="81" t="s">
        <v>262</v>
      </c>
      <c r="K4673" s="82">
        <v>95</v>
      </c>
      <c r="L4673" s="81" t="s">
        <v>263</v>
      </c>
      <c r="M4673" s="79"/>
      <c r="N4673" s="79"/>
    </row>
    <row r="4674" spans="6:14" x14ac:dyDescent="0.25">
      <c r="F4674" s="78"/>
      <c r="G4674" s="78"/>
      <c r="H4674" s="78"/>
      <c r="I4674" s="78"/>
      <c r="J4674" s="78"/>
      <c r="K4674" s="78"/>
      <c r="L4674" s="78"/>
      <c r="M4674" s="79"/>
      <c r="N4674" s="79"/>
    </row>
    <row r="4675" spans="6:14" x14ac:dyDescent="0.25">
      <c r="F4675" s="76"/>
      <c r="G4675" s="76"/>
      <c r="H4675" s="76"/>
      <c r="I4675" s="78"/>
      <c r="J4675" s="78"/>
      <c r="K4675" s="78"/>
      <c r="L4675" s="78"/>
      <c r="M4675" s="79"/>
      <c r="N4675" s="79"/>
    </row>
    <row r="4676" spans="6:14" x14ac:dyDescent="0.25">
      <c r="F4676" s="78" t="s">
        <v>264</v>
      </c>
      <c r="G4676" s="78"/>
      <c r="H4676" s="78"/>
      <c r="I4676" s="78"/>
      <c r="J4676" s="78"/>
      <c r="K4676" s="78"/>
      <c r="L4676" s="78"/>
      <c r="M4676" s="79"/>
      <c r="N4676" s="79"/>
    </row>
    <row r="4677" spans="6:14" x14ac:dyDescent="0.25">
      <c r="F4677" s="78" t="s">
        <v>265</v>
      </c>
      <c r="G4677" s="78"/>
      <c r="H4677" s="78"/>
      <c r="I4677" s="78"/>
      <c r="J4677" s="78"/>
      <c r="K4677" s="78"/>
      <c r="L4677" s="78"/>
      <c r="M4677" s="79"/>
      <c r="N4677" s="79"/>
    </row>
    <row r="4678" spans="6:14" x14ac:dyDescent="0.25">
      <c r="F4678" s="78"/>
      <c r="G4678" s="78"/>
      <c r="H4678" s="78"/>
      <c r="I4678" s="78"/>
      <c r="J4678" s="78"/>
      <c r="K4678" s="78"/>
      <c r="L4678" s="78"/>
      <c r="M4678" s="79"/>
      <c r="N4678" s="79"/>
    </row>
    <row r="4679" spans="6:14" x14ac:dyDescent="0.25">
      <c r="F4679" s="76" t="s">
        <v>209</v>
      </c>
      <c r="G4679" s="80">
        <v>13179021</v>
      </c>
      <c r="H4679" s="78"/>
      <c r="I4679" s="78"/>
      <c r="J4679" s="76"/>
      <c r="K4679" s="76" t="s">
        <v>123</v>
      </c>
      <c r="L4679" s="78" t="s">
        <v>2661</v>
      </c>
      <c r="M4679" s="79"/>
      <c r="N4679" s="79"/>
    </row>
    <row r="4680" spans="6:14" x14ac:dyDescent="0.25">
      <c r="F4680" s="76" t="s">
        <v>211</v>
      </c>
      <c r="G4680" s="78" t="s">
        <v>2662</v>
      </c>
      <c r="H4680" s="78"/>
      <c r="I4680" s="78"/>
      <c r="J4680" s="76"/>
      <c r="K4680" s="76" t="s">
        <v>213</v>
      </c>
      <c r="L4680" s="78" t="s">
        <v>2336</v>
      </c>
      <c r="M4680" s="79"/>
      <c r="N4680" s="79"/>
    </row>
    <row r="4681" spans="6:14" x14ac:dyDescent="0.25">
      <c r="F4681" s="76" t="s">
        <v>215</v>
      </c>
      <c r="G4681" s="78" t="s">
        <v>2337</v>
      </c>
      <c r="H4681" s="78" t="s">
        <v>490</v>
      </c>
      <c r="I4681" s="80">
        <v>847386465</v>
      </c>
      <c r="J4681" s="76" t="s">
        <v>218</v>
      </c>
      <c r="K4681" s="78"/>
      <c r="L4681" s="78" t="s">
        <v>363</v>
      </c>
      <c r="M4681" s="79"/>
      <c r="N4681" s="79"/>
    </row>
    <row r="4682" spans="6:14" x14ac:dyDescent="0.25">
      <c r="F4682" s="76"/>
      <c r="G4682" s="78"/>
      <c r="H4682" s="78"/>
      <c r="I4682" s="78"/>
      <c r="J4682" s="76"/>
      <c r="K4682" s="76" t="s">
        <v>220</v>
      </c>
      <c r="L4682" s="78"/>
      <c r="M4682" s="79"/>
      <c r="N4682" s="79"/>
    </row>
    <row r="4683" spans="6:14" x14ac:dyDescent="0.25">
      <c r="F4683" s="76" t="s">
        <v>221</v>
      </c>
      <c r="G4683" s="78" t="s">
        <v>162</v>
      </c>
      <c r="H4683" s="78"/>
      <c r="I4683" s="78"/>
      <c r="J4683" s="76"/>
      <c r="K4683" s="76" t="s">
        <v>222</v>
      </c>
      <c r="L4683" s="78" t="s">
        <v>162</v>
      </c>
      <c r="M4683" s="79"/>
      <c r="N4683" s="79"/>
    </row>
    <row r="4684" spans="6:14" x14ac:dyDescent="0.25">
      <c r="F4684" s="78"/>
      <c r="G4684" s="78"/>
      <c r="H4684" s="78"/>
      <c r="I4684" s="78"/>
      <c r="J4684" s="78"/>
      <c r="K4684" s="78"/>
      <c r="L4684" s="78"/>
      <c r="M4684" s="79"/>
      <c r="N4684" s="79"/>
    </row>
    <row r="4685" spans="6:14" x14ac:dyDescent="0.25">
      <c r="F4685" s="76" t="s">
        <v>209</v>
      </c>
      <c r="G4685" s="80">
        <v>14175321</v>
      </c>
      <c r="H4685" s="78"/>
      <c r="I4685" s="78"/>
      <c r="J4685" s="76"/>
      <c r="K4685" s="76" t="s">
        <v>123</v>
      </c>
      <c r="L4685" s="78" t="s">
        <v>2663</v>
      </c>
      <c r="M4685" s="79"/>
      <c r="N4685" s="79"/>
    </row>
    <row r="4686" spans="6:14" x14ac:dyDescent="0.25">
      <c r="F4686" s="76" t="s">
        <v>211</v>
      </c>
      <c r="G4686" s="78" t="s">
        <v>2664</v>
      </c>
      <c r="H4686" s="78"/>
      <c r="I4686" s="78"/>
      <c r="J4686" s="76"/>
      <c r="K4686" s="76" t="s">
        <v>213</v>
      </c>
      <c r="L4686" s="78" t="s">
        <v>2665</v>
      </c>
      <c r="M4686" s="79"/>
      <c r="N4686" s="79"/>
    </row>
    <row r="4687" spans="6:14" x14ac:dyDescent="0.25">
      <c r="F4687" s="76" t="s">
        <v>215</v>
      </c>
      <c r="G4687" s="78" t="s">
        <v>2622</v>
      </c>
      <c r="H4687" s="78" t="s">
        <v>1505</v>
      </c>
      <c r="I4687" s="80">
        <v>100360000</v>
      </c>
      <c r="J4687" s="76" t="s">
        <v>218</v>
      </c>
      <c r="K4687" s="78"/>
      <c r="L4687" s="78" t="s">
        <v>2666</v>
      </c>
      <c r="M4687" s="79"/>
      <c r="N4687" s="79"/>
    </row>
    <row r="4688" spans="6:14" x14ac:dyDescent="0.25">
      <c r="F4688" s="76"/>
      <c r="G4688" s="78"/>
      <c r="H4688" s="78"/>
      <c r="I4688" s="78"/>
      <c r="J4688" s="76"/>
      <c r="K4688" s="76" t="s">
        <v>220</v>
      </c>
      <c r="L4688" s="78"/>
      <c r="M4688" s="79"/>
      <c r="N4688" s="79"/>
    </row>
    <row r="4689" spans="6:14" x14ac:dyDescent="0.25">
      <c r="F4689" s="76" t="s">
        <v>221</v>
      </c>
      <c r="G4689" s="78" t="s">
        <v>162</v>
      </c>
      <c r="H4689" s="78"/>
      <c r="I4689" s="78"/>
      <c r="J4689" s="76"/>
      <c r="K4689" s="76" t="s">
        <v>222</v>
      </c>
      <c r="L4689" s="78" t="s">
        <v>2667</v>
      </c>
      <c r="M4689" s="79"/>
      <c r="N4689" s="79"/>
    </row>
    <row r="4690" spans="6:14" x14ac:dyDescent="0.25">
      <c r="F4690" s="78"/>
      <c r="G4690" s="78"/>
      <c r="H4690" s="78"/>
      <c r="I4690" s="78"/>
      <c r="J4690" s="78"/>
      <c r="K4690" s="78"/>
      <c r="L4690" s="78"/>
      <c r="M4690" s="79"/>
      <c r="N4690" s="79"/>
    </row>
    <row r="4691" spans="6:14" x14ac:dyDescent="0.25">
      <c r="F4691" s="76" t="s">
        <v>209</v>
      </c>
      <c r="G4691" s="80">
        <v>14175421</v>
      </c>
      <c r="H4691" s="78"/>
      <c r="I4691" s="78"/>
      <c r="J4691" s="76"/>
      <c r="K4691" s="76" t="s">
        <v>123</v>
      </c>
      <c r="L4691" s="78" t="s">
        <v>2668</v>
      </c>
      <c r="M4691" s="79"/>
      <c r="N4691" s="79"/>
    </row>
    <row r="4692" spans="6:14" x14ac:dyDescent="0.25">
      <c r="F4692" s="76" t="s">
        <v>211</v>
      </c>
      <c r="G4692" s="78" t="s">
        <v>2669</v>
      </c>
      <c r="H4692" s="78"/>
      <c r="I4692" s="78"/>
      <c r="J4692" s="76"/>
      <c r="K4692" s="76" t="s">
        <v>213</v>
      </c>
      <c r="L4692" s="78" t="s">
        <v>2670</v>
      </c>
      <c r="M4692" s="79"/>
      <c r="N4692" s="79"/>
    </row>
    <row r="4693" spans="6:14" x14ac:dyDescent="0.25">
      <c r="F4693" s="76" t="s">
        <v>215</v>
      </c>
      <c r="G4693" s="83" t="s">
        <v>402</v>
      </c>
      <c r="H4693" s="78" t="s">
        <v>217</v>
      </c>
      <c r="I4693" s="80">
        <v>836235502</v>
      </c>
      <c r="J4693" s="76" t="s">
        <v>218</v>
      </c>
      <c r="K4693" s="78"/>
      <c r="L4693" s="78" t="s">
        <v>2671</v>
      </c>
      <c r="M4693" s="79"/>
      <c r="N4693" s="79"/>
    </row>
    <row r="4694" spans="6:14" x14ac:dyDescent="0.25">
      <c r="F4694" s="76"/>
      <c r="G4694" s="83" t="s">
        <v>404</v>
      </c>
      <c r="H4694" s="78"/>
      <c r="I4694" s="78"/>
      <c r="J4694" s="76"/>
      <c r="K4694" s="76" t="s">
        <v>220</v>
      </c>
      <c r="L4694" s="78"/>
      <c r="M4694" s="79"/>
      <c r="N4694" s="79"/>
    </row>
    <row r="4695" spans="6:14" x14ac:dyDescent="0.25">
      <c r="F4695" s="76" t="s">
        <v>221</v>
      </c>
      <c r="G4695" s="78" t="s">
        <v>162</v>
      </c>
      <c r="H4695" s="78"/>
      <c r="I4695" s="78"/>
      <c r="J4695" s="76"/>
      <c r="K4695" s="76" t="s">
        <v>222</v>
      </c>
      <c r="L4695" s="78" t="s">
        <v>2672</v>
      </c>
      <c r="M4695" s="79"/>
      <c r="N4695" s="79"/>
    </row>
    <row r="4696" spans="6:14" x14ac:dyDescent="0.25">
      <c r="F4696" s="78"/>
      <c r="G4696" s="78"/>
      <c r="H4696" s="78"/>
      <c r="I4696" s="78"/>
      <c r="J4696" s="78"/>
      <c r="K4696" s="78"/>
      <c r="L4696" s="78"/>
      <c r="M4696" s="79"/>
      <c r="N4696" s="79"/>
    </row>
    <row r="4697" spans="6:14" x14ac:dyDescent="0.25">
      <c r="F4697" s="76" t="s">
        <v>209</v>
      </c>
      <c r="G4697" s="80">
        <v>14175621</v>
      </c>
      <c r="H4697" s="78"/>
      <c r="I4697" s="78"/>
      <c r="J4697" s="76"/>
      <c r="K4697" s="76" t="s">
        <v>123</v>
      </c>
      <c r="L4697" s="78" t="s">
        <v>2673</v>
      </c>
      <c r="M4697" s="79"/>
      <c r="N4697" s="79"/>
    </row>
    <row r="4698" spans="6:14" x14ac:dyDescent="0.25">
      <c r="F4698" s="76" t="s">
        <v>211</v>
      </c>
      <c r="G4698" s="78" t="s">
        <v>2674</v>
      </c>
      <c r="H4698" s="78"/>
      <c r="I4698" s="78"/>
      <c r="J4698" s="76"/>
      <c r="K4698" s="76" t="s">
        <v>213</v>
      </c>
      <c r="L4698" s="78" t="s">
        <v>2675</v>
      </c>
      <c r="M4698" s="79"/>
      <c r="N4698" s="79"/>
    </row>
    <row r="4699" spans="6:14" x14ac:dyDescent="0.25">
      <c r="F4699" s="76" t="s">
        <v>215</v>
      </c>
      <c r="G4699" s="78" t="s">
        <v>1229</v>
      </c>
      <c r="H4699" s="78" t="s">
        <v>617</v>
      </c>
      <c r="I4699" s="80">
        <v>631417209</v>
      </c>
      <c r="J4699" s="76" t="s">
        <v>218</v>
      </c>
      <c r="K4699" s="78"/>
      <c r="L4699" s="78" t="s">
        <v>2676</v>
      </c>
      <c r="M4699" s="79"/>
      <c r="N4699" s="79"/>
    </row>
    <row r="4700" spans="6:14" x14ac:dyDescent="0.25">
      <c r="F4700" s="76"/>
      <c r="G4700" s="78"/>
      <c r="H4700" s="78"/>
      <c r="I4700" s="78"/>
      <c r="J4700" s="76"/>
      <c r="K4700" s="76" t="s">
        <v>220</v>
      </c>
      <c r="L4700" s="78"/>
      <c r="M4700" s="79"/>
      <c r="N4700" s="79"/>
    </row>
    <row r="4701" spans="6:14" x14ac:dyDescent="0.25">
      <c r="F4701" s="76" t="s">
        <v>221</v>
      </c>
      <c r="G4701" s="78" t="s">
        <v>162</v>
      </c>
      <c r="H4701" s="78"/>
      <c r="I4701" s="78"/>
      <c r="J4701" s="76"/>
      <c r="K4701" s="76" t="s">
        <v>222</v>
      </c>
      <c r="L4701" s="78" t="s">
        <v>2677</v>
      </c>
      <c r="M4701" s="79"/>
      <c r="N4701" s="79"/>
    </row>
    <row r="4702" spans="6:14" x14ac:dyDescent="0.25">
      <c r="F4702" s="78"/>
      <c r="G4702" s="78"/>
      <c r="H4702" s="78"/>
      <c r="I4702" s="78"/>
      <c r="J4702" s="78"/>
      <c r="K4702" s="78"/>
      <c r="L4702" s="78"/>
      <c r="M4702" s="79"/>
      <c r="N4702" s="79"/>
    </row>
    <row r="4703" spans="6:14" x14ac:dyDescent="0.25">
      <c r="F4703" s="76" t="s">
        <v>209</v>
      </c>
      <c r="G4703" s="80">
        <v>14175721</v>
      </c>
      <c r="H4703" s="78"/>
      <c r="I4703" s="78"/>
      <c r="J4703" s="76"/>
      <c r="K4703" s="76" t="s">
        <v>123</v>
      </c>
      <c r="L4703" s="78" t="s">
        <v>2678</v>
      </c>
      <c r="M4703" s="79"/>
      <c r="N4703" s="79"/>
    </row>
    <row r="4704" spans="6:14" x14ac:dyDescent="0.25">
      <c r="F4704" s="76" t="s">
        <v>211</v>
      </c>
      <c r="G4704" s="78" t="s">
        <v>2679</v>
      </c>
      <c r="H4704" s="78"/>
      <c r="I4704" s="78"/>
      <c r="J4704" s="76"/>
      <c r="K4704" s="76" t="s">
        <v>213</v>
      </c>
      <c r="L4704" s="78" t="s">
        <v>2675</v>
      </c>
      <c r="M4704" s="79"/>
      <c r="N4704" s="79"/>
    </row>
    <row r="4705" spans="6:14" x14ac:dyDescent="0.25">
      <c r="F4705" s="76" t="s">
        <v>215</v>
      </c>
      <c r="G4705" s="78" t="s">
        <v>1229</v>
      </c>
      <c r="H4705" s="78" t="s">
        <v>617</v>
      </c>
      <c r="I4705" s="80">
        <v>631417194</v>
      </c>
      <c r="J4705" s="76" t="s">
        <v>218</v>
      </c>
      <c r="K4705" s="78"/>
      <c r="L4705" s="78" t="s">
        <v>2676</v>
      </c>
      <c r="M4705" s="79"/>
      <c r="N4705" s="79"/>
    </row>
    <row r="4706" spans="6:14" x14ac:dyDescent="0.25">
      <c r="F4706" s="76"/>
      <c r="G4706" s="78"/>
      <c r="H4706" s="78"/>
      <c r="I4706" s="78"/>
      <c r="J4706" s="76"/>
      <c r="K4706" s="76" t="s">
        <v>220</v>
      </c>
      <c r="L4706" s="78"/>
      <c r="M4706" s="79"/>
      <c r="N4706" s="79"/>
    </row>
    <row r="4707" spans="6:14" x14ac:dyDescent="0.25">
      <c r="F4707" s="76" t="s">
        <v>221</v>
      </c>
      <c r="G4707" s="78" t="s">
        <v>162</v>
      </c>
      <c r="H4707" s="78"/>
      <c r="I4707" s="78"/>
      <c r="J4707" s="76"/>
      <c r="K4707" s="76" t="s">
        <v>222</v>
      </c>
      <c r="L4707" s="78" t="s">
        <v>2677</v>
      </c>
      <c r="M4707" s="79"/>
      <c r="N4707" s="79"/>
    </row>
    <row r="4708" spans="6:14" x14ac:dyDescent="0.25">
      <c r="F4708" s="78"/>
      <c r="G4708" s="78"/>
      <c r="H4708" s="78"/>
      <c r="I4708" s="78"/>
      <c r="J4708" s="78"/>
      <c r="K4708" s="78"/>
      <c r="L4708" s="78"/>
      <c r="M4708" s="79"/>
      <c r="N4708" s="79"/>
    </row>
    <row r="4709" spans="6:14" x14ac:dyDescent="0.25">
      <c r="F4709" s="76" t="s">
        <v>209</v>
      </c>
      <c r="G4709" s="80">
        <v>14176221</v>
      </c>
      <c r="H4709" s="78"/>
      <c r="I4709" s="78"/>
      <c r="J4709" s="76"/>
      <c r="K4709" s="76" t="s">
        <v>123</v>
      </c>
      <c r="L4709" s="83" t="s">
        <v>2680</v>
      </c>
      <c r="M4709" s="79"/>
      <c r="N4709" s="79"/>
    </row>
    <row r="4710" spans="6:14" x14ac:dyDescent="0.25">
      <c r="F4710" s="78"/>
      <c r="G4710" s="78"/>
      <c r="H4710" s="78"/>
      <c r="I4710" s="78"/>
      <c r="J4710" s="78"/>
      <c r="K4710" s="78"/>
      <c r="L4710" s="83" t="s">
        <v>2681</v>
      </c>
      <c r="M4710" s="79"/>
      <c r="N4710" s="79"/>
    </row>
    <row r="4711" spans="6:14" x14ac:dyDescent="0.25">
      <c r="F4711" s="76" t="s">
        <v>211</v>
      </c>
      <c r="G4711" s="78" t="s">
        <v>2682</v>
      </c>
      <c r="H4711" s="78"/>
      <c r="I4711" s="78"/>
      <c r="J4711" s="76"/>
      <c r="K4711" s="76" t="s">
        <v>213</v>
      </c>
      <c r="L4711" s="78" t="s">
        <v>2683</v>
      </c>
      <c r="M4711" s="79"/>
      <c r="N4711" s="79"/>
    </row>
    <row r="4712" spans="6:14" x14ac:dyDescent="0.25">
      <c r="F4712" s="76" t="s">
        <v>215</v>
      </c>
      <c r="G4712" s="83" t="s">
        <v>578</v>
      </c>
      <c r="H4712" s="78" t="s">
        <v>490</v>
      </c>
      <c r="I4712" s="80">
        <v>841031150</v>
      </c>
      <c r="J4712" s="76" t="s">
        <v>218</v>
      </c>
      <c r="K4712" s="78"/>
      <c r="L4712" s="78" t="s">
        <v>363</v>
      </c>
      <c r="M4712" s="79"/>
      <c r="N4712" s="79"/>
    </row>
    <row r="4713" spans="6:14" x14ac:dyDescent="0.25">
      <c r="F4713" s="76"/>
      <c r="G4713" s="83" t="s">
        <v>580</v>
      </c>
      <c r="H4713" s="78"/>
      <c r="I4713" s="78"/>
      <c r="J4713" s="76"/>
      <c r="K4713" s="76" t="s">
        <v>220</v>
      </c>
      <c r="L4713" s="78"/>
      <c r="M4713" s="79"/>
      <c r="N4713" s="79"/>
    </row>
    <row r="4714" spans="6:14" x14ac:dyDescent="0.25">
      <c r="F4714" s="76" t="s">
        <v>221</v>
      </c>
      <c r="G4714" s="78" t="s">
        <v>162</v>
      </c>
      <c r="H4714" s="78"/>
      <c r="I4714" s="78"/>
      <c r="J4714" s="76"/>
      <c r="K4714" s="76" t="s">
        <v>222</v>
      </c>
      <c r="L4714" s="78" t="s">
        <v>162</v>
      </c>
      <c r="M4714" s="79"/>
      <c r="N4714" s="79"/>
    </row>
    <row r="4715" spans="6:14" x14ac:dyDescent="0.25">
      <c r="F4715" s="78"/>
      <c r="G4715" s="78"/>
      <c r="H4715" s="78"/>
      <c r="I4715" s="78"/>
      <c r="J4715" s="78"/>
      <c r="K4715" s="78"/>
      <c r="L4715" s="78"/>
      <c r="M4715" s="79"/>
      <c r="N4715" s="79"/>
    </row>
    <row r="4716" spans="6:14" x14ac:dyDescent="0.25">
      <c r="F4716" s="76" t="s">
        <v>209</v>
      </c>
      <c r="G4716" s="80">
        <v>14176521</v>
      </c>
      <c r="H4716" s="78"/>
      <c r="I4716" s="78"/>
      <c r="J4716" s="76"/>
      <c r="K4716" s="76" t="s">
        <v>123</v>
      </c>
      <c r="L4716" s="78" t="s">
        <v>2684</v>
      </c>
      <c r="M4716" s="79"/>
      <c r="N4716" s="79"/>
    </row>
    <row r="4717" spans="6:14" x14ac:dyDescent="0.25">
      <c r="F4717" s="76" t="s">
        <v>211</v>
      </c>
      <c r="G4717" s="78" t="s">
        <v>2685</v>
      </c>
      <c r="H4717" s="78"/>
      <c r="I4717" s="78"/>
      <c r="J4717" s="76"/>
      <c r="K4717" s="76" t="s">
        <v>213</v>
      </c>
      <c r="L4717" s="78" t="s">
        <v>2686</v>
      </c>
      <c r="M4717" s="79"/>
      <c r="N4717" s="79"/>
    </row>
    <row r="4718" spans="6:14" x14ac:dyDescent="0.25">
      <c r="F4718" s="76" t="s">
        <v>215</v>
      </c>
      <c r="G4718" s="83" t="s">
        <v>1734</v>
      </c>
      <c r="H4718" s="78" t="s">
        <v>722</v>
      </c>
      <c r="I4718" s="80">
        <v>941044231</v>
      </c>
      <c r="J4718" s="76" t="s">
        <v>218</v>
      </c>
      <c r="K4718" s="78"/>
      <c r="L4718" s="78" t="s">
        <v>2687</v>
      </c>
      <c r="M4718" s="79"/>
      <c r="N4718" s="79"/>
    </row>
    <row r="4719" spans="6:14" x14ac:dyDescent="0.25">
      <c r="F4719" s="76"/>
      <c r="G4719" s="83" t="s">
        <v>1736</v>
      </c>
      <c r="H4719" s="78"/>
      <c r="I4719" s="78"/>
      <c r="J4719" s="76"/>
      <c r="K4719" s="76" t="s">
        <v>220</v>
      </c>
      <c r="L4719" s="78"/>
      <c r="M4719" s="79"/>
      <c r="N4719" s="79"/>
    </row>
    <row r="4720" spans="6:14" x14ac:dyDescent="0.25">
      <c r="F4720" s="76" t="s">
        <v>221</v>
      </c>
      <c r="G4720" s="78" t="s">
        <v>162</v>
      </c>
      <c r="H4720" s="78"/>
      <c r="I4720" s="78"/>
      <c r="J4720" s="76"/>
      <c r="K4720" s="76" t="s">
        <v>222</v>
      </c>
      <c r="L4720" s="78" t="s">
        <v>2688</v>
      </c>
      <c r="M4720" s="79"/>
      <c r="N4720" s="79"/>
    </row>
    <row r="4721" spans="6:14" x14ac:dyDescent="0.25">
      <c r="F4721" s="78"/>
      <c r="G4721" s="78"/>
      <c r="H4721" s="78"/>
      <c r="I4721" s="78"/>
      <c r="J4721" s="78"/>
      <c r="K4721" s="78"/>
      <c r="L4721" s="78"/>
      <c r="M4721" s="79"/>
      <c r="N4721" s="79"/>
    </row>
    <row r="4722" spans="6:14" x14ac:dyDescent="0.25">
      <c r="F4722" s="78"/>
      <c r="G4722" s="78"/>
      <c r="H4722" s="78"/>
      <c r="I4722" s="78"/>
      <c r="J4722" s="81" t="s">
        <v>262</v>
      </c>
      <c r="K4722" s="82">
        <v>96</v>
      </c>
      <c r="L4722" s="81" t="s">
        <v>263</v>
      </c>
      <c r="M4722" s="79"/>
      <c r="N4722" s="79"/>
    </row>
    <row r="4723" spans="6:14" x14ac:dyDescent="0.25">
      <c r="F4723" s="78"/>
      <c r="G4723" s="78"/>
      <c r="H4723" s="78"/>
      <c r="I4723" s="78"/>
      <c r="J4723" s="78"/>
      <c r="K4723" s="78"/>
      <c r="L4723" s="78"/>
      <c r="M4723" s="79"/>
      <c r="N4723" s="79"/>
    </row>
    <row r="4724" spans="6:14" x14ac:dyDescent="0.25">
      <c r="F4724" s="76"/>
      <c r="G4724" s="76"/>
      <c r="H4724" s="76"/>
      <c r="I4724" s="78"/>
      <c r="J4724" s="78"/>
      <c r="K4724" s="78"/>
      <c r="L4724" s="78"/>
      <c r="M4724" s="79"/>
      <c r="N4724" s="79"/>
    </row>
    <row r="4725" spans="6:14" x14ac:dyDescent="0.25">
      <c r="F4725" s="78" t="s">
        <v>264</v>
      </c>
      <c r="G4725" s="78"/>
      <c r="H4725" s="78"/>
      <c r="I4725" s="78"/>
      <c r="J4725" s="78"/>
      <c r="K4725" s="78"/>
      <c r="L4725" s="78"/>
      <c r="M4725" s="79"/>
      <c r="N4725" s="79"/>
    </row>
    <row r="4726" spans="6:14" x14ac:dyDescent="0.25">
      <c r="F4726" s="78" t="s">
        <v>265</v>
      </c>
      <c r="G4726" s="78"/>
      <c r="H4726" s="78"/>
      <c r="I4726" s="78"/>
      <c r="J4726" s="78"/>
      <c r="K4726" s="78"/>
      <c r="L4726" s="78"/>
      <c r="M4726" s="79"/>
      <c r="N4726" s="79"/>
    </row>
    <row r="4727" spans="6:14" x14ac:dyDescent="0.25">
      <c r="F4727" s="78"/>
      <c r="G4727" s="78"/>
      <c r="H4727" s="78"/>
      <c r="I4727" s="78"/>
      <c r="J4727" s="78"/>
      <c r="K4727" s="78"/>
      <c r="L4727" s="78"/>
      <c r="M4727" s="79"/>
      <c r="N4727" s="79"/>
    </row>
    <row r="4728" spans="6:14" x14ac:dyDescent="0.25">
      <c r="F4728" s="76" t="s">
        <v>209</v>
      </c>
      <c r="G4728" s="80">
        <v>14176621</v>
      </c>
      <c r="H4728" s="78"/>
      <c r="I4728" s="78"/>
      <c r="J4728" s="76"/>
      <c r="K4728" s="76" t="s">
        <v>123</v>
      </c>
      <c r="L4728" s="78" t="s">
        <v>2689</v>
      </c>
      <c r="M4728" s="79"/>
      <c r="N4728" s="79"/>
    </row>
    <row r="4729" spans="6:14" x14ac:dyDescent="0.25">
      <c r="F4729" s="76" t="s">
        <v>211</v>
      </c>
      <c r="G4729" s="83" t="s">
        <v>2690</v>
      </c>
      <c r="H4729" s="83"/>
      <c r="I4729" s="83"/>
      <c r="J4729" s="78"/>
      <c r="K4729" s="78"/>
      <c r="L4729" s="78"/>
      <c r="M4729" s="79"/>
      <c r="N4729" s="79"/>
    </row>
    <row r="4730" spans="6:14" x14ac:dyDescent="0.25">
      <c r="F4730" s="76"/>
      <c r="G4730" s="83" t="s">
        <v>2691</v>
      </c>
      <c r="H4730" s="83"/>
      <c r="I4730" s="83"/>
      <c r="J4730" s="76"/>
      <c r="K4730" s="76" t="s">
        <v>213</v>
      </c>
      <c r="L4730" s="78" t="s">
        <v>2686</v>
      </c>
      <c r="M4730" s="79"/>
      <c r="N4730" s="79"/>
    </row>
    <row r="4731" spans="6:14" x14ac:dyDescent="0.25">
      <c r="F4731" s="76" t="s">
        <v>215</v>
      </c>
      <c r="G4731" s="83" t="s">
        <v>1734</v>
      </c>
      <c r="H4731" s="78" t="s">
        <v>722</v>
      </c>
      <c r="I4731" s="80">
        <v>941044231</v>
      </c>
      <c r="J4731" s="76" t="s">
        <v>218</v>
      </c>
      <c r="K4731" s="78"/>
      <c r="L4731" s="78" t="s">
        <v>2687</v>
      </c>
      <c r="M4731" s="79"/>
      <c r="N4731" s="79"/>
    </row>
    <row r="4732" spans="6:14" x14ac:dyDescent="0.25">
      <c r="F4732" s="76"/>
      <c r="G4732" s="83" t="s">
        <v>1736</v>
      </c>
      <c r="H4732" s="78"/>
      <c r="I4732" s="78"/>
      <c r="J4732" s="76"/>
      <c r="K4732" s="76" t="s">
        <v>220</v>
      </c>
      <c r="L4732" s="78"/>
      <c r="M4732" s="79"/>
      <c r="N4732" s="79"/>
    </row>
    <row r="4733" spans="6:14" x14ac:dyDescent="0.25">
      <c r="F4733" s="76" t="s">
        <v>221</v>
      </c>
      <c r="G4733" s="78" t="s">
        <v>162</v>
      </c>
      <c r="H4733" s="78"/>
      <c r="I4733" s="78"/>
      <c r="J4733" s="76"/>
      <c r="K4733" s="76" t="s">
        <v>222</v>
      </c>
      <c r="L4733" s="78" t="s">
        <v>2688</v>
      </c>
      <c r="M4733" s="79"/>
      <c r="N4733" s="79"/>
    </row>
    <row r="4734" spans="6:14" x14ac:dyDescent="0.25">
      <c r="F4734" s="78"/>
      <c r="G4734" s="78"/>
      <c r="H4734" s="78"/>
      <c r="I4734" s="78"/>
      <c r="J4734" s="78"/>
      <c r="K4734" s="78"/>
      <c r="L4734" s="78"/>
      <c r="M4734" s="79"/>
      <c r="N4734" s="79"/>
    </row>
    <row r="4735" spans="6:14" x14ac:dyDescent="0.25">
      <c r="F4735" s="76" t="s">
        <v>209</v>
      </c>
      <c r="G4735" s="80">
        <v>14176721</v>
      </c>
      <c r="H4735" s="78"/>
      <c r="I4735" s="78"/>
      <c r="J4735" s="76"/>
      <c r="K4735" s="76" t="s">
        <v>123</v>
      </c>
      <c r="L4735" s="83" t="s">
        <v>2692</v>
      </c>
      <c r="M4735" s="79"/>
      <c r="N4735" s="79"/>
    </row>
    <row r="4736" spans="6:14" x14ac:dyDescent="0.25">
      <c r="F4736" s="78"/>
      <c r="G4736" s="78"/>
      <c r="H4736" s="78"/>
      <c r="I4736" s="78"/>
      <c r="J4736" s="78"/>
      <c r="K4736" s="78"/>
      <c r="L4736" s="83" t="s">
        <v>2693</v>
      </c>
      <c r="M4736" s="79"/>
      <c r="N4736" s="79"/>
    </row>
    <row r="4737" spans="6:14" x14ac:dyDescent="0.25">
      <c r="F4737" s="76" t="s">
        <v>211</v>
      </c>
      <c r="G4737" s="78" t="s">
        <v>2694</v>
      </c>
      <c r="H4737" s="78"/>
      <c r="I4737" s="78"/>
      <c r="J4737" s="76"/>
      <c r="K4737" s="76" t="s">
        <v>213</v>
      </c>
      <c r="L4737" s="78" t="s">
        <v>2686</v>
      </c>
      <c r="M4737" s="79"/>
      <c r="N4737" s="79"/>
    </row>
    <row r="4738" spans="6:14" x14ac:dyDescent="0.25">
      <c r="F4738" s="76" t="s">
        <v>215</v>
      </c>
      <c r="G4738" s="83" t="s">
        <v>1734</v>
      </c>
      <c r="H4738" s="78" t="s">
        <v>722</v>
      </c>
      <c r="I4738" s="80">
        <v>941044231</v>
      </c>
      <c r="J4738" s="76" t="s">
        <v>218</v>
      </c>
      <c r="K4738" s="78"/>
      <c r="L4738" s="78" t="s">
        <v>2687</v>
      </c>
      <c r="M4738" s="79"/>
      <c r="N4738" s="79"/>
    </row>
    <row r="4739" spans="6:14" x14ac:dyDescent="0.25">
      <c r="F4739" s="76"/>
      <c r="G4739" s="83" t="s">
        <v>1736</v>
      </c>
      <c r="H4739" s="78"/>
      <c r="I4739" s="78"/>
      <c r="J4739" s="76"/>
      <c r="K4739" s="76" t="s">
        <v>220</v>
      </c>
      <c r="L4739" s="78"/>
      <c r="M4739" s="79"/>
      <c r="N4739" s="79"/>
    </row>
    <row r="4740" spans="6:14" x14ac:dyDescent="0.25">
      <c r="F4740" s="76" t="s">
        <v>221</v>
      </c>
      <c r="G4740" s="78" t="s">
        <v>162</v>
      </c>
      <c r="H4740" s="78"/>
      <c r="I4740" s="78"/>
      <c r="J4740" s="76"/>
      <c r="K4740" s="76" t="s">
        <v>222</v>
      </c>
      <c r="L4740" s="78" t="s">
        <v>2688</v>
      </c>
      <c r="M4740" s="79"/>
      <c r="N4740" s="79"/>
    </row>
    <row r="4741" spans="6:14" x14ac:dyDescent="0.25">
      <c r="F4741" s="78"/>
      <c r="G4741" s="78"/>
      <c r="H4741" s="78"/>
      <c r="I4741" s="78"/>
      <c r="J4741" s="78"/>
      <c r="K4741" s="78"/>
      <c r="L4741" s="78"/>
      <c r="M4741" s="79"/>
      <c r="N4741" s="79"/>
    </row>
    <row r="4742" spans="6:14" x14ac:dyDescent="0.25">
      <c r="F4742" s="76" t="s">
        <v>209</v>
      </c>
      <c r="G4742" s="80">
        <v>14176821</v>
      </c>
      <c r="H4742" s="78"/>
      <c r="I4742" s="78"/>
      <c r="J4742" s="76"/>
      <c r="K4742" s="76" t="s">
        <v>123</v>
      </c>
      <c r="L4742" s="78" t="s">
        <v>2695</v>
      </c>
      <c r="M4742" s="79"/>
      <c r="N4742" s="79"/>
    </row>
    <row r="4743" spans="6:14" x14ac:dyDescent="0.25">
      <c r="F4743" s="76" t="s">
        <v>211</v>
      </c>
      <c r="G4743" s="83" t="s">
        <v>2696</v>
      </c>
      <c r="H4743" s="83"/>
      <c r="I4743" s="83"/>
      <c r="J4743" s="78"/>
      <c r="K4743" s="78"/>
      <c r="L4743" s="78"/>
      <c r="M4743" s="79"/>
      <c r="N4743" s="79"/>
    </row>
    <row r="4744" spans="6:14" x14ac:dyDescent="0.25">
      <c r="F4744" s="76"/>
      <c r="G4744" s="83" t="s">
        <v>2697</v>
      </c>
      <c r="H4744" s="83"/>
      <c r="I4744" s="83"/>
      <c r="J4744" s="76"/>
      <c r="K4744" s="76" t="s">
        <v>213</v>
      </c>
      <c r="L4744" s="78" t="s">
        <v>2686</v>
      </c>
      <c r="M4744" s="79"/>
      <c r="N4744" s="79"/>
    </row>
    <row r="4745" spans="6:14" x14ac:dyDescent="0.25">
      <c r="F4745" s="76" t="s">
        <v>215</v>
      </c>
      <c r="G4745" s="83" t="s">
        <v>1734</v>
      </c>
      <c r="H4745" s="78" t="s">
        <v>722</v>
      </c>
      <c r="I4745" s="80">
        <v>941044231</v>
      </c>
      <c r="J4745" s="76" t="s">
        <v>218</v>
      </c>
      <c r="K4745" s="78"/>
      <c r="L4745" s="78" t="s">
        <v>2687</v>
      </c>
      <c r="M4745" s="79"/>
      <c r="N4745" s="79"/>
    </row>
    <row r="4746" spans="6:14" x14ac:dyDescent="0.25">
      <c r="F4746" s="76"/>
      <c r="G4746" s="83" t="s">
        <v>1736</v>
      </c>
      <c r="H4746" s="78"/>
      <c r="I4746" s="78"/>
      <c r="J4746" s="76"/>
      <c r="K4746" s="76" t="s">
        <v>220</v>
      </c>
      <c r="L4746" s="78"/>
      <c r="M4746" s="79"/>
      <c r="N4746" s="79"/>
    </row>
    <row r="4747" spans="6:14" x14ac:dyDescent="0.25">
      <c r="F4747" s="76" t="s">
        <v>221</v>
      </c>
      <c r="G4747" s="78" t="s">
        <v>162</v>
      </c>
      <c r="H4747" s="78"/>
      <c r="I4747" s="78"/>
      <c r="J4747" s="76"/>
      <c r="K4747" s="76" t="s">
        <v>222</v>
      </c>
      <c r="L4747" s="78" t="s">
        <v>2688</v>
      </c>
      <c r="M4747" s="79"/>
      <c r="N4747" s="79"/>
    </row>
    <row r="4748" spans="6:14" x14ac:dyDescent="0.25">
      <c r="F4748" s="78"/>
      <c r="G4748" s="78"/>
      <c r="H4748" s="78"/>
      <c r="I4748" s="78"/>
      <c r="J4748" s="78"/>
      <c r="K4748" s="78"/>
      <c r="L4748" s="78"/>
      <c r="M4748" s="79"/>
      <c r="N4748" s="79"/>
    </row>
    <row r="4749" spans="6:14" x14ac:dyDescent="0.25">
      <c r="F4749" s="76" t="s">
        <v>209</v>
      </c>
      <c r="G4749" s="80">
        <v>14176921</v>
      </c>
      <c r="H4749" s="78"/>
      <c r="I4749" s="78"/>
      <c r="J4749" s="76"/>
      <c r="K4749" s="76" t="s">
        <v>123</v>
      </c>
      <c r="L4749" s="78" t="s">
        <v>2698</v>
      </c>
      <c r="M4749" s="79"/>
      <c r="N4749" s="79"/>
    </row>
    <row r="4750" spans="6:14" x14ac:dyDescent="0.25">
      <c r="F4750" s="76" t="s">
        <v>211</v>
      </c>
      <c r="G4750" s="83" t="s">
        <v>2699</v>
      </c>
      <c r="H4750" s="83"/>
      <c r="I4750" s="83"/>
      <c r="J4750" s="78"/>
      <c r="K4750" s="78"/>
      <c r="L4750" s="78"/>
      <c r="M4750" s="79"/>
      <c r="N4750" s="79"/>
    </row>
    <row r="4751" spans="6:14" x14ac:dyDescent="0.25">
      <c r="F4751" s="76"/>
      <c r="G4751" s="83" t="s">
        <v>2697</v>
      </c>
      <c r="H4751" s="83"/>
      <c r="I4751" s="83"/>
      <c r="J4751" s="76"/>
      <c r="K4751" s="76" t="s">
        <v>213</v>
      </c>
      <c r="L4751" s="78" t="s">
        <v>2686</v>
      </c>
      <c r="M4751" s="79"/>
      <c r="N4751" s="79"/>
    </row>
    <row r="4752" spans="6:14" x14ac:dyDescent="0.25">
      <c r="F4752" s="76" t="s">
        <v>215</v>
      </c>
      <c r="G4752" s="83" t="s">
        <v>1734</v>
      </c>
      <c r="H4752" s="78" t="s">
        <v>722</v>
      </c>
      <c r="I4752" s="80">
        <v>941044231</v>
      </c>
      <c r="J4752" s="76" t="s">
        <v>218</v>
      </c>
      <c r="K4752" s="78"/>
      <c r="L4752" s="78" t="s">
        <v>2687</v>
      </c>
      <c r="M4752" s="79"/>
      <c r="N4752" s="79"/>
    </row>
    <row r="4753" spans="6:14" x14ac:dyDescent="0.25">
      <c r="F4753" s="76"/>
      <c r="G4753" s="83" t="s">
        <v>1736</v>
      </c>
      <c r="H4753" s="78"/>
      <c r="I4753" s="78"/>
      <c r="J4753" s="76"/>
      <c r="K4753" s="76" t="s">
        <v>220</v>
      </c>
      <c r="L4753" s="78"/>
      <c r="M4753" s="79"/>
      <c r="N4753" s="79"/>
    </row>
    <row r="4754" spans="6:14" x14ac:dyDescent="0.25">
      <c r="F4754" s="76" t="s">
        <v>221</v>
      </c>
      <c r="G4754" s="78" t="s">
        <v>162</v>
      </c>
      <c r="H4754" s="78"/>
      <c r="I4754" s="78"/>
      <c r="J4754" s="76"/>
      <c r="K4754" s="76" t="s">
        <v>222</v>
      </c>
      <c r="L4754" s="78" t="s">
        <v>2688</v>
      </c>
      <c r="M4754" s="79"/>
      <c r="N4754" s="79"/>
    </row>
    <row r="4755" spans="6:14" x14ac:dyDescent="0.25">
      <c r="F4755" s="78"/>
      <c r="G4755" s="78"/>
      <c r="H4755" s="78"/>
      <c r="I4755" s="78"/>
      <c r="J4755" s="78"/>
      <c r="K4755" s="78"/>
      <c r="L4755" s="78"/>
      <c r="M4755" s="79"/>
      <c r="N4755" s="79"/>
    </row>
    <row r="4756" spans="6:14" x14ac:dyDescent="0.25">
      <c r="F4756" s="76" t="s">
        <v>209</v>
      </c>
      <c r="G4756" s="80">
        <v>14177021</v>
      </c>
      <c r="H4756" s="78"/>
      <c r="I4756" s="78"/>
      <c r="J4756" s="76"/>
      <c r="K4756" s="76" t="s">
        <v>123</v>
      </c>
      <c r="L4756" s="78" t="s">
        <v>2700</v>
      </c>
      <c r="M4756" s="79"/>
      <c r="N4756" s="79"/>
    </row>
    <row r="4757" spans="6:14" x14ac:dyDescent="0.25">
      <c r="F4757" s="76" t="s">
        <v>211</v>
      </c>
      <c r="G4757" s="78" t="s">
        <v>2701</v>
      </c>
      <c r="H4757" s="78"/>
      <c r="I4757" s="78"/>
      <c r="J4757" s="76"/>
      <c r="K4757" s="76" t="s">
        <v>213</v>
      </c>
      <c r="L4757" s="78" t="s">
        <v>2702</v>
      </c>
      <c r="M4757" s="79"/>
      <c r="N4757" s="79"/>
    </row>
    <row r="4758" spans="6:14" x14ac:dyDescent="0.25">
      <c r="F4758" s="76" t="s">
        <v>215</v>
      </c>
      <c r="G4758" s="78" t="s">
        <v>783</v>
      </c>
      <c r="H4758" s="78" t="s">
        <v>358</v>
      </c>
      <c r="I4758" s="80">
        <v>770792604</v>
      </c>
      <c r="J4758" s="76" t="s">
        <v>218</v>
      </c>
      <c r="K4758" s="78"/>
      <c r="L4758" s="78" t="s">
        <v>2703</v>
      </c>
      <c r="M4758" s="79"/>
      <c r="N4758" s="79"/>
    </row>
    <row r="4759" spans="6:14" x14ac:dyDescent="0.25">
      <c r="F4759" s="76"/>
      <c r="G4759" s="78"/>
      <c r="H4759" s="78"/>
      <c r="I4759" s="78"/>
      <c r="J4759" s="76"/>
      <c r="K4759" s="76" t="s">
        <v>220</v>
      </c>
      <c r="L4759" s="78"/>
      <c r="M4759" s="79"/>
      <c r="N4759" s="79"/>
    </row>
    <row r="4760" spans="6:14" x14ac:dyDescent="0.25">
      <c r="F4760" s="76" t="s">
        <v>221</v>
      </c>
      <c r="G4760" s="78" t="s">
        <v>162</v>
      </c>
      <c r="H4760" s="78"/>
      <c r="I4760" s="78"/>
      <c r="J4760" s="76"/>
      <c r="K4760" s="76" t="s">
        <v>222</v>
      </c>
      <c r="L4760" s="78" t="s">
        <v>2704</v>
      </c>
      <c r="M4760" s="79"/>
      <c r="N4760" s="79"/>
    </row>
    <row r="4761" spans="6:14" x14ac:dyDescent="0.25">
      <c r="F4761" s="78"/>
      <c r="G4761" s="78"/>
      <c r="H4761" s="78"/>
      <c r="I4761" s="78"/>
      <c r="J4761" s="78"/>
      <c r="K4761" s="78"/>
      <c r="L4761" s="78"/>
      <c r="M4761" s="79"/>
      <c r="N4761" s="79"/>
    </row>
    <row r="4762" spans="6:14" x14ac:dyDescent="0.25">
      <c r="F4762" s="76" t="s">
        <v>209</v>
      </c>
      <c r="G4762" s="80">
        <v>14177321</v>
      </c>
      <c r="H4762" s="78"/>
      <c r="I4762" s="78"/>
      <c r="J4762" s="76"/>
      <c r="K4762" s="76" t="s">
        <v>123</v>
      </c>
      <c r="L4762" s="83" t="s">
        <v>2705</v>
      </c>
      <c r="M4762" s="79"/>
      <c r="N4762" s="79"/>
    </row>
    <row r="4763" spans="6:14" x14ac:dyDescent="0.25">
      <c r="F4763" s="76" t="s">
        <v>211</v>
      </c>
      <c r="G4763" s="83" t="s">
        <v>2706</v>
      </c>
      <c r="H4763" s="83"/>
      <c r="I4763" s="83"/>
      <c r="J4763" s="78"/>
      <c r="K4763" s="78"/>
      <c r="L4763" s="83" t="s">
        <v>2693</v>
      </c>
      <c r="M4763" s="79"/>
      <c r="N4763" s="79"/>
    </row>
    <row r="4764" spans="6:14" x14ac:dyDescent="0.25">
      <c r="F4764" s="76"/>
      <c r="G4764" s="83" t="s">
        <v>2707</v>
      </c>
      <c r="H4764" s="83"/>
      <c r="I4764" s="83"/>
      <c r="J4764" s="76"/>
      <c r="K4764" s="76" t="s">
        <v>213</v>
      </c>
      <c r="L4764" s="78" t="s">
        <v>2708</v>
      </c>
      <c r="M4764" s="79"/>
      <c r="N4764" s="79"/>
    </row>
    <row r="4765" spans="6:14" x14ac:dyDescent="0.25">
      <c r="F4765" s="76" t="s">
        <v>215</v>
      </c>
      <c r="G4765" s="78" t="s">
        <v>663</v>
      </c>
      <c r="H4765" s="78" t="s">
        <v>646</v>
      </c>
      <c r="I4765" s="80">
        <v>606064630</v>
      </c>
      <c r="J4765" s="76" t="s">
        <v>218</v>
      </c>
      <c r="K4765" s="78"/>
      <c r="L4765" s="78" t="s">
        <v>2709</v>
      </c>
      <c r="M4765" s="79"/>
      <c r="N4765" s="79"/>
    </row>
    <row r="4766" spans="6:14" x14ac:dyDescent="0.25">
      <c r="F4766" s="76"/>
      <c r="G4766" s="78"/>
      <c r="H4766" s="78"/>
      <c r="I4766" s="78"/>
      <c r="J4766" s="76"/>
      <c r="K4766" s="76" t="s">
        <v>220</v>
      </c>
      <c r="L4766" s="78"/>
      <c r="M4766" s="79"/>
      <c r="N4766" s="79"/>
    </row>
    <row r="4767" spans="6:14" x14ac:dyDescent="0.25">
      <c r="F4767" s="76" t="s">
        <v>221</v>
      </c>
      <c r="G4767" s="78" t="s">
        <v>162</v>
      </c>
      <c r="H4767" s="78"/>
      <c r="I4767" s="78"/>
      <c r="J4767" s="76"/>
      <c r="K4767" s="76" t="s">
        <v>222</v>
      </c>
      <c r="L4767" s="78" t="s">
        <v>2710</v>
      </c>
      <c r="M4767" s="79"/>
      <c r="N4767" s="79"/>
    </row>
    <row r="4768" spans="6:14" x14ac:dyDescent="0.25">
      <c r="F4768" s="78"/>
      <c r="G4768" s="78"/>
      <c r="H4768" s="78"/>
      <c r="I4768" s="78"/>
      <c r="J4768" s="78"/>
      <c r="K4768" s="78"/>
      <c r="L4768" s="78"/>
      <c r="M4768" s="79"/>
      <c r="N4768" s="79"/>
    </row>
    <row r="4769" spans="6:14" x14ac:dyDescent="0.25">
      <c r="F4769" s="76" t="s">
        <v>209</v>
      </c>
      <c r="G4769" s="80">
        <v>14177421</v>
      </c>
      <c r="H4769" s="78"/>
      <c r="I4769" s="78"/>
      <c r="J4769" s="76"/>
      <c r="K4769" s="76" t="s">
        <v>123</v>
      </c>
      <c r="L4769" s="78" t="s">
        <v>2711</v>
      </c>
      <c r="M4769" s="79"/>
      <c r="N4769" s="79"/>
    </row>
    <row r="4770" spans="6:14" x14ac:dyDescent="0.25">
      <c r="F4770" s="76" t="s">
        <v>211</v>
      </c>
      <c r="G4770" s="83" t="s">
        <v>2712</v>
      </c>
      <c r="H4770" s="83"/>
      <c r="I4770" s="83"/>
      <c r="J4770" s="78"/>
      <c r="K4770" s="78"/>
      <c r="L4770" s="78"/>
      <c r="M4770" s="79"/>
      <c r="N4770" s="79"/>
    </row>
    <row r="4771" spans="6:14" x14ac:dyDescent="0.25">
      <c r="F4771" s="76"/>
      <c r="G4771" s="83" t="s">
        <v>2713</v>
      </c>
      <c r="H4771" s="83"/>
      <c r="I4771" s="83"/>
      <c r="J4771" s="76"/>
      <c r="K4771" s="76" t="s">
        <v>213</v>
      </c>
      <c r="L4771" s="78" t="s">
        <v>2714</v>
      </c>
      <c r="M4771" s="79"/>
      <c r="N4771" s="79"/>
    </row>
    <row r="4772" spans="6:14" x14ac:dyDescent="0.25">
      <c r="F4772" s="76" t="s">
        <v>215</v>
      </c>
      <c r="G4772" s="78" t="s">
        <v>2715</v>
      </c>
      <c r="H4772" s="78" t="s">
        <v>358</v>
      </c>
      <c r="I4772" s="80">
        <v>750244117</v>
      </c>
      <c r="J4772" s="76" t="s">
        <v>218</v>
      </c>
      <c r="K4772" s="78"/>
      <c r="L4772" s="78" t="s">
        <v>2716</v>
      </c>
      <c r="M4772" s="79"/>
      <c r="N4772" s="79"/>
    </row>
    <row r="4773" spans="6:14" x14ac:dyDescent="0.25">
      <c r="F4773" s="76"/>
      <c r="G4773" s="78"/>
      <c r="H4773" s="78"/>
      <c r="I4773" s="78"/>
      <c r="J4773" s="76"/>
      <c r="K4773" s="76" t="s">
        <v>220</v>
      </c>
      <c r="L4773" s="78"/>
      <c r="M4773" s="79"/>
      <c r="N4773" s="79"/>
    </row>
    <row r="4774" spans="6:14" x14ac:dyDescent="0.25">
      <c r="F4774" s="76" t="s">
        <v>221</v>
      </c>
      <c r="G4774" s="78" t="s">
        <v>162</v>
      </c>
      <c r="H4774" s="78"/>
      <c r="I4774" s="78"/>
      <c r="J4774" s="76"/>
      <c r="K4774" s="76" t="s">
        <v>222</v>
      </c>
      <c r="L4774" s="78" t="s">
        <v>2717</v>
      </c>
      <c r="M4774" s="79"/>
      <c r="N4774" s="79"/>
    </row>
    <row r="4775" spans="6:14" x14ac:dyDescent="0.25">
      <c r="F4775" s="78"/>
      <c r="G4775" s="78"/>
      <c r="H4775" s="78"/>
      <c r="I4775" s="78"/>
      <c r="J4775" s="78"/>
      <c r="K4775" s="78"/>
      <c r="L4775" s="78"/>
      <c r="M4775" s="79"/>
      <c r="N4775" s="79"/>
    </row>
    <row r="4776" spans="6:14" x14ac:dyDescent="0.25">
      <c r="F4776" s="78"/>
      <c r="G4776" s="78"/>
      <c r="H4776" s="78"/>
      <c r="I4776" s="78"/>
      <c r="J4776" s="81" t="s">
        <v>262</v>
      </c>
      <c r="K4776" s="82">
        <v>97</v>
      </c>
      <c r="L4776" s="81" t="s">
        <v>263</v>
      </c>
      <c r="M4776" s="79"/>
      <c r="N4776" s="79"/>
    </row>
    <row r="4777" spans="6:14" x14ac:dyDescent="0.25">
      <c r="F4777" s="78"/>
      <c r="G4777" s="78"/>
      <c r="H4777" s="78"/>
      <c r="I4777" s="78"/>
      <c r="J4777" s="78"/>
      <c r="K4777" s="78"/>
      <c r="L4777" s="78"/>
      <c r="M4777" s="79"/>
      <c r="N4777" s="79"/>
    </row>
    <row r="4778" spans="6:14" x14ac:dyDescent="0.25">
      <c r="F4778" s="76"/>
      <c r="G4778" s="76"/>
      <c r="H4778" s="76"/>
      <c r="I4778" s="78"/>
      <c r="J4778" s="78"/>
      <c r="K4778" s="78"/>
      <c r="L4778" s="78"/>
      <c r="M4778" s="79"/>
      <c r="N4778" s="79"/>
    </row>
    <row r="4779" spans="6:14" x14ac:dyDescent="0.25">
      <c r="F4779" s="78" t="s">
        <v>264</v>
      </c>
      <c r="G4779" s="78"/>
      <c r="H4779" s="78"/>
      <c r="I4779" s="78"/>
      <c r="J4779" s="78"/>
      <c r="K4779" s="78"/>
      <c r="L4779" s="78"/>
      <c r="M4779" s="79"/>
      <c r="N4779" s="79"/>
    </row>
    <row r="4780" spans="6:14" x14ac:dyDescent="0.25">
      <c r="F4780" s="78" t="s">
        <v>265</v>
      </c>
      <c r="G4780" s="78"/>
      <c r="H4780" s="78"/>
      <c r="I4780" s="78"/>
      <c r="J4780" s="78"/>
      <c r="K4780" s="78"/>
      <c r="L4780" s="78"/>
      <c r="M4780" s="79"/>
      <c r="N4780" s="79"/>
    </row>
    <row r="4781" spans="6:14" x14ac:dyDescent="0.25">
      <c r="F4781" s="78"/>
      <c r="G4781" s="78"/>
      <c r="H4781" s="78"/>
      <c r="I4781" s="78"/>
      <c r="J4781" s="78"/>
      <c r="K4781" s="78"/>
      <c r="L4781" s="78"/>
      <c r="M4781" s="79"/>
      <c r="N4781" s="79"/>
    </row>
    <row r="4782" spans="6:14" x14ac:dyDescent="0.25">
      <c r="F4782" s="76" t="s">
        <v>209</v>
      </c>
      <c r="G4782" s="80">
        <v>14177521</v>
      </c>
      <c r="H4782" s="78"/>
      <c r="I4782" s="78"/>
      <c r="J4782" s="76"/>
      <c r="K4782" s="76" t="s">
        <v>123</v>
      </c>
      <c r="L4782" s="78" t="s">
        <v>2718</v>
      </c>
      <c r="M4782" s="79"/>
      <c r="N4782" s="79"/>
    </row>
    <row r="4783" spans="6:14" x14ac:dyDescent="0.25">
      <c r="F4783" s="76" t="s">
        <v>211</v>
      </c>
      <c r="G4783" s="78" t="s">
        <v>2719</v>
      </c>
      <c r="H4783" s="78"/>
      <c r="I4783" s="78"/>
      <c r="J4783" s="76"/>
      <c r="K4783" s="76" t="s">
        <v>213</v>
      </c>
      <c r="L4783" s="78" t="s">
        <v>2714</v>
      </c>
      <c r="M4783" s="79"/>
      <c r="N4783" s="79"/>
    </row>
    <row r="4784" spans="6:14" x14ac:dyDescent="0.25">
      <c r="F4784" s="76" t="s">
        <v>215</v>
      </c>
      <c r="G4784" s="78" t="s">
        <v>2715</v>
      </c>
      <c r="H4784" s="78" t="s">
        <v>358</v>
      </c>
      <c r="I4784" s="80">
        <v>750244117</v>
      </c>
      <c r="J4784" s="76" t="s">
        <v>218</v>
      </c>
      <c r="K4784" s="78"/>
      <c r="L4784" s="78" t="s">
        <v>2716</v>
      </c>
      <c r="M4784" s="79"/>
      <c r="N4784" s="79"/>
    </row>
    <row r="4785" spans="6:14" x14ac:dyDescent="0.25">
      <c r="F4785" s="76"/>
      <c r="G4785" s="78"/>
      <c r="H4785" s="78"/>
      <c r="I4785" s="78"/>
      <c r="J4785" s="76"/>
      <c r="K4785" s="76" t="s">
        <v>220</v>
      </c>
      <c r="L4785" s="78"/>
      <c r="M4785" s="79"/>
      <c r="N4785" s="79"/>
    </row>
    <row r="4786" spans="6:14" x14ac:dyDescent="0.25">
      <c r="F4786" s="76" t="s">
        <v>221</v>
      </c>
      <c r="G4786" s="78" t="s">
        <v>162</v>
      </c>
      <c r="H4786" s="78"/>
      <c r="I4786" s="78"/>
      <c r="J4786" s="76"/>
      <c r="K4786" s="76" t="s">
        <v>222</v>
      </c>
      <c r="L4786" s="78" t="s">
        <v>2717</v>
      </c>
      <c r="M4786" s="79"/>
      <c r="N4786" s="79"/>
    </row>
    <row r="4787" spans="6:14" x14ac:dyDescent="0.25">
      <c r="F4787" s="78"/>
      <c r="G4787" s="78"/>
      <c r="H4787" s="78"/>
      <c r="I4787" s="78"/>
      <c r="J4787" s="78"/>
      <c r="K4787" s="78"/>
      <c r="L4787" s="78"/>
      <c r="M4787" s="79"/>
      <c r="N4787" s="79"/>
    </row>
    <row r="4788" spans="6:14" x14ac:dyDescent="0.25">
      <c r="F4788" s="76" t="s">
        <v>209</v>
      </c>
      <c r="G4788" s="80">
        <v>14177621</v>
      </c>
      <c r="H4788" s="78"/>
      <c r="I4788" s="78"/>
      <c r="J4788" s="76"/>
      <c r="K4788" s="76" t="s">
        <v>123</v>
      </c>
      <c r="L4788" s="83" t="s">
        <v>2720</v>
      </c>
      <c r="M4788" s="79"/>
      <c r="N4788" s="79"/>
    </row>
    <row r="4789" spans="6:14" x14ac:dyDescent="0.25">
      <c r="F4789" s="76" t="s">
        <v>211</v>
      </c>
      <c r="G4789" s="83" t="s">
        <v>2721</v>
      </c>
      <c r="H4789" s="83"/>
      <c r="I4789" s="83"/>
      <c r="J4789" s="78"/>
      <c r="K4789" s="78"/>
      <c r="L4789" s="83" t="s">
        <v>2722</v>
      </c>
      <c r="M4789" s="79"/>
      <c r="N4789" s="79"/>
    </row>
    <row r="4790" spans="6:14" x14ac:dyDescent="0.25">
      <c r="F4790" s="76"/>
      <c r="G4790" s="83" t="s">
        <v>2723</v>
      </c>
      <c r="H4790" s="83"/>
      <c r="I4790" s="83"/>
      <c r="J4790" s="76"/>
      <c r="K4790" s="76" t="s">
        <v>213</v>
      </c>
      <c r="L4790" s="78" t="s">
        <v>2714</v>
      </c>
      <c r="M4790" s="79"/>
      <c r="N4790" s="79"/>
    </row>
    <row r="4791" spans="6:14" x14ac:dyDescent="0.25">
      <c r="F4791" s="76" t="s">
        <v>215</v>
      </c>
      <c r="G4791" s="78" t="s">
        <v>2715</v>
      </c>
      <c r="H4791" s="78" t="s">
        <v>358</v>
      </c>
      <c r="I4791" s="80">
        <v>750244117</v>
      </c>
      <c r="J4791" s="76" t="s">
        <v>218</v>
      </c>
      <c r="K4791" s="78"/>
      <c r="L4791" s="78" t="s">
        <v>2716</v>
      </c>
      <c r="M4791" s="79"/>
      <c r="N4791" s="79"/>
    </row>
    <row r="4792" spans="6:14" x14ac:dyDescent="0.25">
      <c r="F4792" s="76"/>
      <c r="G4792" s="78"/>
      <c r="H4792" s="78"/>
      <c r="I4792" s="78"/>
      <c r="J4792" s="76"/>
      <c r="K4792" s="76" t="s">
        <v>220</v>
      </c>
      <c r="L4792" s="78"/>
      <c r="M4792" s="79"/>
      <c r="N4792" s="79"/>
    </row>
    <row r="4793" spans="6:14" x14ac:dyDescent="0.25">
      <c r="F4793" s="76" t="s">
        <v>221</v>
      </c>
      <c r="G4793" s="78" t="s">
        <v>162</v>
      </c>
      <c r="H4793" s="78"/>
      <c r="I4793" s="78"/>
      <c r="J4793" s="76"/>
      <c r="K4793" s="76" t="s">
        <v>222</v>
      </c>
      <c r="L4793" s="78" t="s">
        <v>2717</v>
      </c>
      <c r="M4793" s="79"/>
      <c r="N4793" s="79"/>
    </row>
    <row r="4794" spans="6:14" x14ac:dyDescent="0.25">
      <c r="F4794" s="78"/>
      <c r="G4794" s="78"/>
      <c r="H4794" s="78"/>
      <c r="I4794" s="78"/>
      <c r="J4794" s="78"/>
      <c r="K4794" s="78"/>
      <c r="L4794" s="78"/>
      <c r="M4794" s="79"/>
      <c r="N4794" s="79"/>
    </row>
    <row r="4795" spans="6:14" x14ac:dyDescent="0.25">
      <c r="F4795" s="76" t="s">
        <v>209</v>
      </c>
      <c r="G4795" s="80">
        <v>14177821</v>
      </c>
      <c r="H4795" s="78"/>
      <c r="I4795" s="78"/>
      <c r="J4795" s="76"/>
      <c r="K4795" s="76" t="s">
        <v>123</v>
      </c>
      <c r="L4795" s="83" t="s">
        <v>2724</v>
      </c>
      <c r="M4795" s="79"/>
      <c r="N4795" s="79"/>
    </row>
    <row r="4796" spans="6:14" x14ac:dyDescent="0.25">
      <c r="F4796" s="76" t="s">
        <v>211</v>
      </c>
      <c r="G4796" s="83" t="s">
        <v>2725</v>
      </c>
      <c r="H4796" s="83"/>
      <c r="I4796" s="83"/>
      <c r="J4796" s="78"/>
      <c r="K4796" s="78"/>
      <c r="L4796" s="83" t="s">
        <v>2726</v>
      </c>
      <c r="M4796" s="79"/>
      <c r="N4796" s="79"/>
    </row>
    <row r="4797" spans="6:14" x14ac:dyDescent="0.25">
      <c r="F4797" s="76"/>
      <c r="G4797" s="83" t="s">
        <v>2723</v>
      </c>
      <c r="H4797" s="83"/>
      <c r="I4797" s="83"/>
      <c r="J4797" s="76"/>
      <c r="K4797" s="76" t="s">
        <v>213</v>
      </c>
      <c r="L4797" s="78" t="s">
        <v>2714</v>
      </c>
      <c r="M4797" s="79"/>
      <c r="N4797" s="79"/>
    </row>
    <row r="4798" spans="6:14" x14ac:dyDescent="0.25">
      <c r="F4798" s="76" t="s">
        <v>215</v>
      </c>
      <c r="G4798" s="78" t="s">
        <v>2715</v>
      </c>
      <c r="H4798" s="78" t="s">
        <v>358</v>
      </c>
      <c r="I4798" s="80">
        <v>750244117</v>
      </c>
      <c r="J4798" s="76" t="s">
        <v>218</v>
      </c>
      <c r="K4798" s="78"/>
      <c r="L4798" s="78" t="s">
        <v>2716</v>
      </c>
      <c r="M4798" s="79"/>
      <c r="N4798" s="79"/>
    </row>
    <row r="4799" spans="6:14" x14ac:dyDescent="0.25">
      <c r="F4799" s="76"/>
      <c r="G4799" s="78"/>
      <c r="H4799" s="78"/>
      <c r="I4799" s="78"/>
      <c r="J4799" s="76"/>
      <c r="K4799" s="76" t="s">
        <v>220</v>
      </c>
      <c r="L4799" s="78"/>
      <c r="M4799" s="79"/>
      <c r="N4799" s="79"/>
    </row>
    <row r="4800" spans="6:14" x14ac:dyDescent="0.25">
      <c r="F4800" s="76" t="s">
        <v>221</v>
      </c>
      <c r="G4800" s="78" t="s">
        <v>162</v>
      </c>
      <c r="H4800" s="78"/>
      <c r="I4800" s="78"/>
      <c r="J4800" s="76"/>
      <c r="K4800" s="76" t="s">
        <v>222</v>
      </c>
      <c r="L4800" s="78" t="s">
        <v>2717</v>
      </c>
      <c r="M4800" s="79"/>
      <c r="N4800" s="79"/>
    </row>
    <row r="4801" spans="6:14" x14ac:dyDescent="0.25">
      <c r="F4801" s="78"/>
      <c r="G4801" s="78"/>
      <c r="H4801" s="78"/>
      <c r="I4801" s="78"/>
      <c r="J4801" s="78"/>
      <c r="K4801" s="78"/>
      <c r="L4801" s="78"/>
      <c r="M4801" s="79"/>
      <c r="N4801" s="79"/>
    </row>
    <row r="4802" spans="6:14" x14ac:dyDescent="0.25">
      <c r="F4802" s="76" t="s">
        <v>209</v>
      </c>
      <c r="G4802" s="80">
        <v>14177921</v>
      </c>
      <c r="H4802" s="78"/>
      <c r="I4802" s="78"/>
      <c r="J4802" s="76"/>
      <c r="K4802" s="76" t="s">
        <v>123</v>
      </c>
      <c r="L4802" s="83" t="s">
        <v>2727</v>
      </c>
      <c r="M4802" s="79"/>
      <c r="N4802" s="79"/>
    </row>
    <row r="4803" spans="6:14" x14ac:dyDescent="0.25">
      <c r="F4803" s="76" t="s">
        <v>211</v>
      </c>
      <c r="G4803" s="83" t="s">
        <v>2728</v>
      </c>
      <c r="H4803" s="83"/>
      <c r="I4803" s="83"/>
      <c r="J4803" s="78"/>
      <c r="K4803" s="78"/>
      <c r="L4803" s="83" t="s">
        <v>2726</v>
      </c>
      <c r="M4803" s="79"/>
      <c r="N4803" s="79"/>
    </row>
    <row r="4804" spans="6:14" x14ac:dyDescent="0.25">
      <c r="F4804" s="76"/>
      <c r="G4804" s="83" t="s">
        <v>2723</v>
      </c>
      <c r="H4804" s="83"/>
      <c r="I4804" s="83"/>
      <c r="J4804" s="76"/>
      <c r="K4804" s="76" t="s">
        <v>213</v>
      </c>
      <c r="L4804" s="78" t="s">
        <v>2714</v>
      </c>
      <c r="M4804" s="79"/>
      <c r="N4804" s="79"/>
    </row>
    <row r="4805" spans="6:14" x14ac:dyDescent="0.25">
      <c r="F4805" s="76" t="s">
        <v>215</v>
      </c>
      <c r="G4805" s="78" t="s">
        <v>2715</v>
      </c>
      <c r="H4805" s="78" t="s">
        <v>358</v>
      </c>
      <c r="I4805" s="80">
        <v>750244117</v>
      </c>
      <c r="J4805" s="76" t="s">
        <v>218</v>
      </c>
      <c r="K4805" s="78"/>
      <c r="L4805" s="78" t="s">
        <v>2716</v>
      </c>
      <c r="M4805" s="79"/>
      <c r="N4805" s="79"/>
    </row>
    <row r="4806" spans="6:14" x14ac:dyDescent="0.25">
      <c r="F4806" s="76"/>
      <c r="G4806" s="78"/>
      <c r="H4806" s="78"/>
      <c r="I4806" s="78"/>
      <c r="J4806" s="76"/>
      <c r="K4806" s="76" t="s">
        <v>220</v>
      </c>
      <c r="L4806" s="78"/>
      <c r="M4806" s="79"/>
      <c r="N4806" s="79"/>
    </row>
    <row r="4807" spans="6:14" x14ac:dyDescent="0.25">
      <c r="F4807" s="76" t="s">
        <v>221</v>
      </c>
      <c r="G4807" s="78" t="s">
        <v>162</v>
      </c>
      <c r="H4807" s="78"/>
      <c r="I4807" s="78"/>
      <c r="J4807" s="76"/>
      <c r="K4807" s="76" t="s">
        <v>222</v>
      </c>
      <c r="L4807" s="78" t="s">
        <v>2717</v>
      </c>
      <c r="M4807" s="79"/>
      <c r="N4807" s="79"/>
    </row>
    <row r="4808" spans="6:14" x14ac:dyDescent="0.25">
      <c r="F4808" s="78"/>
      <c r="G4808" s="78"/>
      <c r="H4808" s="78"/>
      <c r="I4808" s="78"/>
      <c r="J4808" s="78"/>
      <c r="K4808" s="78"/>
      <c r="L4808" s="78"/>
      <c r="M4808" s="79"/>
      <c r="N4808" s="79"/>
    </row>
    <row r="4809" spans="6:14" x14ac:dyDescent="0.25">
      <c r="F4809" s="76" t="s">
        <v>209</v>
      </c>
      <c r="G4809" s="80">
        <v>14178021</v>
      </c>
      <c r="H4809" s="78"/>
      <c r="I4809" s="78"/>
      <c r="J4809" s="76"/>
      <c r="K4809" s="76" t="s">
        <v>123</v>
      </c>
      <c r="L4809" s="83" t="s">
        <v>2729</v>
      </c>
      <c r="M4809" s="79"/>
      <c r="N4809" s="79"/>
    </row>
    <row r="4810" spans="6:14" x14ac:dyDescent="0.25">
      <c r="F4810" s="76" t="s">
        <v>211</v>
      </c>
      <c r="G4810" s="83" t="s">
        <v>2730</v>
      </c>
      <c r="H4810" s="83"/>
      <c r="I4810" s="83"/>
      <c r="J4810" s="78"/>
      <c r="K4810" s="78"/>
      <c r="L4810" s="83" t="s">
        <v>2726</v>
      </c>
      <c r="M4810" s="79"/>
      <c r="N4810" s="79"/>
    </row>
    <row r="4811" spans="6:14" x14ac:dyDescent="0.25">
      <c r="F4811" s="76"/>
      <c r="G4811" s="83" t="s">
        <v>2723</v>
      </c>
      <c r="H4811" s="83"/>
      <c r="I4811" s="83"/>
      <c r="J4811" s="76"/>
      <c r="K4811" s="76" t="s">
        <v>213</v>
      </c>
      <c r="L4811" s="78" t="s">
        <v>2714</v>
      </c>
      <c r="M4811" s="79"/>
      <c r="N4811" s="79"/>
    </row>
    <row r="4812" spans="6:14" x14ac:dyDescent="0.25">
      <c r="F4812" s="76" t="s">
        <v>215</v>
      </c>
      <c r="G4812" s="78" t="s">
        <v>2715</v>
      </c>
      <c r="H4812" s="78" t="s">
        <v>358</v>
      </c>
      <c r="I4812" s="80">
        <v>750244117</v>
      </c>
      <c r="J4812" s="76" t="s">
        <v>218</v>
      </c>
      <c r="K4812" s="78"/>
      <c r="L4812" s="78" t="s">
        <v>2716</v>
      </c>
      <c r="M4812" s="79"/>
      <c r="N4812" s="79"/>
    </row>
    <row r="4813" spans="6:14" x14ac:dyDescent="0.25">
      <c r="F4813" s="76"/>
      <c r="G4813" s="78"/>
      <c r="H4813" s="78"/>
      <c r="I4813" s="78"/>
      <c r="J4813" s="76"/>
      <c r="K4813" s="76" t="s">
        <v>220</v>
      </c>
      <c r="L4813" s="78"/>
      <c r="M4813" s="79"/>
      <c r="N4813" s="79"/>
    </row>
    <row r="4814" spans="6:14" x14ac:dyDescent="0.25">
      <c r="F4814" s="76" t="s">
        <v>221</v>
      </c>
      <c r="G4814" s="78" t="s">
        <v>162</v>
      </c>
      <c r="H4814" s="78"/>
      <c r="I4814" s="78"/>
      <c r="J4814" s="76"/>
      <c r="K4814" s="76" t="s">
        <v>222</v>
      </c>
      <c r="L4814" s="78" t="s">
        <v>2717</v>
      </c>
      <c r="M4814" s="79"/>
      <c r="N4814" s="79"/>
    </row>
    <row r="4815" spans="6:14" x14ac:dyDescent="0.25">
      <c r="F4815" s="78"/>
      <c r="G4815" s="78"/>
      <c r="H4815" s="78"/>
      <c r="I4815" s="78"/>
      <c r="J4815" s="78"/>
      <c r="K4815" s="78"/>
      <c r="L4815" s="78"/>
      <c r="M4815" s="79"/>
      <c r="N4815" s="79"/>
    </row>
    <row r="4816" spans="6:14" x14ac:dyDescent="0.25">
      <c r="F4816" s="76" t="s">
        <v>209</v>
      </c>
      <c r="G4816" s="80">
        <v>14178121</v>
      </c>
      <c r="H4816" s="78"/>
      <c r="I4816" s="78"/>
      <c r="J4816" s="76"/>
      <c r="K4816" s="76" t="s">
        <v>123</v>
      </c>
      <c r="L4816" s="83" t="s">
        <v>2731</v>
      </c>
      <c r="M4816" s="79"/>
      <c r="N4816" s="79"/>
    </row>
    <row r="4817" spans="6:14" x14ac:dyDescent="0.25">
      <c r="F4817" s="76" t="s">
        <v>211</v>
      </c>
      <c r="G4817" s="83" t="s">
        <v>2732</v>
      </c>
      <c r="H4817" s="83"/>
      <c r="I4817" s="83"/>
      <c r="J4817" s="78"/>
      <c r="K4817" s="78"/>
      <c r="L4817" s="83" t="s">
        <v>2726</v>
      </c>
      <c r="M4817" s="79"/>
      <c r="N4817" s="79"/>
    </row>
    <row r="4818" spans="6:14" x14ac:dyDescent="0.25">
      <c r="F4818" s="76"/>
      <c r="G4818" s="83" t="s">
        <v>2723</v>
      </c>
      <c r="H4818" s="83"/>
      <c r="I4818" s="83"/>
      <c r="J4818" s="76"/>
      <c r="K4818" s="76" t="s">
        <v>213</v>
      </c>
      <c r="L4818" s="78" t="s">
        <v>2714</v>
      </c>
      <c r="M4818" s="79"/>
      <c r="N4818" s="79"/>
    </row>
    <row r="4819" spans="6:14" x14ac:dyDescent="0.25">
      <c r="F4819" s="76" t="s">
        <v>215</v>
      </c>
      <c r="G4819" s="78" t="s">
        <v>2715</v>
      </c>
      <c r="H4819" s="78" t="s">
        <v>358</v>
      </c>
      <c r="I4819" s="80">
        <v>750244117</v>
      </c>
      <c r="J4819" s="76" t="s">
        <v>218</v>
      </c>
      <c r="K4819" s="78"/>
      <c r="L4819" s="78" t="s">
        <v>2716</v>
      </c>
      <c r="M4819" s="79"/>
      <c r="N4819" s="79"/>
    </row>
    <row r="4820" spans="6:14" x14ac:dyDescent="0.25">
      <c r="F4820" s="76"/>
      <c r="G4820" s="78"/>
      <c r="H4820" s="78"/>
      <c r="I4820" s="78"/>
      <c r="J4820" s="76"/>
      <c r="K4820" s="76" t="s">
        <v>220</v>
      </c>
      <c r="L4820" s="78"/>
      <c r="M4820" s="79"/>
      <c r="N4820" s="79"/>
    </row>
    <row r="4821" spans="6:14" x14ac:dyDescent="0.25">
      <c r="F4821" s="76" t="s">
        <v>221</v>
      </c>
      <c r="G4821" s="78" t="s">
        <v>162</v>
      </c>
      <c r="H4821" s="78"/>
      <c r="I4821" s="78"/>
      <c r="J4821" s="76"/>
      <c r="K4821" s="76" t="s">
        <v>222</v>
      </c>
      <c r="L4821" s="78" t="s">
        <v>2717</v>
      </c>
      <c r="M4821" s="79"/>
      <c r="N4821" s="79"/>
    </row>
    <row r="4822" spans="6:14" x14ac:dyDescent="0.25">
      <c r="F4822" s="78"/>
      <c r="G4822" s="78"/>
      <c r="H4822" s="78"/>
      <c r="I4822" s="78"/>
      <c r="J4822" s="78"/>
      <c r="K4822" s="78"/>
      <c r="L4822" s="78"/>
      <c r="M4822" s="79"/>
      <c r="N4822" s="79"/>
    </row>
    <row r="4823" spans="6:14" x14ac:dyDescent="0.25">
      <c r="F4823" s="76" t="s">
        <v>209</v>
      </c>
      <c r="G4823" s="80">
        <v>14178221</v>
      </c>
      <c r="H4823" s="78"/>
      <c r="I4823" s="78"/>
      <c r="J4823" s="76"/>
      <c r="K4823" s="76" t="s">
        <v>123</v>
      </c>
      <c r="L4823" s="83" t="s">
        <v>2733</v>
      </c>
      <c r="M4823" s="79"/>
      <c r="N4823" s="79"/>
    </row>
    <row r="4824" spans="6:14" x14ac:dyDescent="0.25">
      <c r="F4824" s="78"/>
      <c r="G4824" s="78"/>
      <c r="H4824" s="78"/>
      <c r="I4824" s="78"/>
      <c r="J4824" s="78"/>
      <c r="K4824" s="78"/>
      <c r="L4824" s="83" t="s">
        <v>2726</v>
      </c>
      <c r="M4824" s="79"/>
      <c r="N4824" s="79"/>
    </row>
    <row r="4825" spans="6:14" x14ac:dyDescent="0.25">
      <c r="F4825" s="76" t="s">
        <v>211</v>
      </c>
      <c r="G4825" s="78" t="s">
        <v>2734</v>
      </c>
      <c r="H4825" s="78"/>
      <c r="I4825" s="78"/>
      <c r="J4825" s="76"/>
      <c r="K4825" s="76" t="s">
        <v>213</v>
      </c>
      <c r="L4825" s="78" t="s">
        <v>2714</v>
      </c>
      <c r="M4825" s="79"/>
      <c r="N4825" s="79"/>
    </row>
    <row r="4826" spans="6:14" x14ac:dyDescent="0.25">
      <c r="F4826" s="76" t="s">
        <v>215</v>
      </c>
      <c r="G4826" s="78" t="s">
        <v>2715</v>
      </c>
      <c r="H4826" s="78" t="s">
        <v>358</v>
      </c>
      <c r="I4826" s="80">
        <v>750244117</v>
      </c>
      <c r="J4826" s="76" t="s">
        <v>218</v>
      </c>
      <c r="K4826" s="78"/>
      <c r="L4826" s="78" t="s">
        <v>2716</v>
      </c>
      <c r="M4826" s="79"/>
      <c r="N4826" s="79"/>
    </row>
    <row r="4827" spans="6:14" x14ac:dyDescent="0.25">
      <c r="F4827" s="76"/>
      <c r="G4827" s="78"/>
      <c r="H4827" s="78"/>
      <c r="I4827" s="78"/>
      <c r="J4827" s="76"/>
      <c r="K4827" s="76" t="s">
        <v>220</v>
      </c>
      <c r="L4827" s="78"/>
      <c r="M4827" s="79"/>
      <c r="N4827" s="79"/>
    </row>
    <row r="4828" spans="6:14" x14ac:dyDescent="0.25">
      <c r="F4828" s="76" t="s">
        <v>221</v>
      </c>
      <c r="G4828" s="78" t="s">
        <v>162</v>
      </c>
      <c r="H4828" s="78"/>
      <c r="I4828" s="78"/>
      <c r="J4828" s="76"/>
      <c r="K4828" s="76" t="s">
        <v>222</v>
      </c>
      <c r="L4828" s="78" t="s">
        <v>2717</v>
      </c>
      <c r="M4828" s="79"/>
      <c r="N4828" s="79"/>
    </row>
    <row r="4829" spans="6:14" x14ac:dyDescent="0.25">
      <c r="F4829" s="78"/>
      <c r="G4829" s="78"/>
      <c r="H4829" s="78"/>
      <c r="I4829" s="78"/>
      <c r="J4829" s="78"/>
      <c r="K4829" s="78"/>
      <c r="L4829" s="78"/>
      <c r="M4829" s="79"/>
      <c r="N4829" s="79"/>
    </row>
    <row r="4830" spans="6:14" x14ac:dyDescent="0.25">
      <c r="F4830" s="78"/>
      <c r="G4830" s="78"/>
      <c r="H4830" s="78"/>
      <c r="I4830" s="78"/>
      <c r="J4830" s="81" t="s">
        <v>262</v>
      </c>
      <c r="K4830" s="82">
        <v>98</v>
      </c>
      <c r="L4830" s="81" t="s">
        <v>263</v>
      </c>
      <c r="M4830" s="79"/>
      <c r="N4830" s="79"/>
    </row>
    <row r="4831" spans="6:14" x14ac:dyDescent="0.25">
      <c r="F4831" s="78"/>
      <c r="G4831" s="78"/>
      <c r="H4831" s="78"/>
      <c r="I4831" s="78"/>
      <c r="J4831" s="78"/>
      <c r="K4831" s="78"/>
      <c r="L4831" s="78"/>
      <c r="M4831" s="79"/>
      <c r="N4831" s="79"/>
    </row>
    <row r="4832" spans="6:14" x14ac:dyDescent="0.25">
      <c r="F4832" s="76"/>
      <c r="G4832" s="76"/>
      <c r="H4832" s="76"/>
      <c r="I4832" s="78"/>
      <c r="J4832" s="78"/>
      <c r="K4832" s="78"/>
      <c r="L4832" s="78"/>
      <c r="M4832" s="79"/>
      <c r="N4832" s="79"/>
    </row>
    <row r="4833" spans="6:14" x14ac:dyDescent="0.25">
      <c r="F4833" s="78" t="s">
        <v>264</v>
      </c>
      <c r="G4833" s="78"/>
      <c r="H4833" s="78"/>
      <c r="I4833" s="78"/>
      <c r="J4833" s="78"/>
      <c r="K4833" s="78"/>
      <c r="L4833" s="78"/>
      <c r="M4833" s="79"/>
      <c r="N4833" s="79"/>
    </row>
    <row r="4834" spans="6:14" x14ac:dyDescent="0.25">
      <c r="F4834" s="78" t="s">
        <v>265</v>
      </c>
      <c r="G4834" s="78"/>
      <c r="H4834" s="78"/>
      <c r="I4834" s="78"/>
      <c r="J4834" s="78"/>
      <c r="K4834" s="78"/>
      <c r="L4834" s="78"/>
      <c r="M4834" s="79"/>
      <c r="N4834" s="79"/>
    </row>
    <row r="4835" spans="6:14" x14ac:dyDescent="0.25">
      <c r="F4835" s="78"/>
      <c r="G4835" s="78"/>
      <c r="H4835" s="78"/>
      <c r="I4835" s="78"/>
      <c r="J4835" s="78"/>
      <c r="K4835" s="78"/>
      <c r="L4835" s="78"/>
      <c r="M4835" s="79"/>
      <c r="N4835" s="79"/>
    </row>
    <row r="4836" spans="6:14" x14ac:dyDescent="0.25">
      <c r="F4836" s="76" t="s">
        <v>209</v>
      </c>
      <c r="G4836" s="80">
        <v>14178321</v>
      </c>
      <c r="H4836" s="78"/>
      <c r="I4836" s="78"/>
      <c r="J4836" s="76"/>
      <c r="K4836" s="76" t="s">
        <v>123</v>
      </c>
      <c r="L4836" s="83" t="s">
        <v>2735</v>
      </c>
      <c r="M4836" s="79"/>
      <c r="N4836" s="79"/>
    </row>
    <row r="4837" spans="6:14" x14ac:dyDescent="0.25">
      <c r="F4837" s="76" t="s">
        <v>211</v>
      </c>
      <c r="G4837" s="83" t="s">
        <v>2736</v>
      </c>
      <c r="H4837" s="83"/>
      <c r="I4837" s="83"/>
      <c r="J4837" s="78"/>
      <c r="K4837" s="78"/>
      <c r="L4837" s="83" t="s">
        <v>2726</v>
      </c>
      <c r="M4837" s="79"/>
      <c r="N4837" s="79"/>
    </row>
    <row r="4838" spans="6:14" x14ac:dyDescent="0.25">
      <c r="F4838" s="76"/>
      <c r="G4838" s="83" t="s">
        <v>2713</v>
      </c>
      <c r="H4838" s="83"/>
      <c r="I4838" s="83"/>
      <c r="J4838" s="76"/>
      <c r="K4838" s="76" t="s">
        <v>213</v>
      </c>
      <c r="L4838" s="78" t="s">
        <v>2714</v>
      </c>
      <c r="M4838" s="79"/>
      <c r="N4838" s="79"/>
    </row>
    <row r="4839" spans="6:14" x14ac:dyDescent="0.25">
      <c r="F4839" s="76" t="s">
        <v>215</v>
      </c>
      <c r="G4839" s="78" t="s">
        <v>2715</v>
      </c>
      <c r="H4839" s="78" t="s">
        <v>358</v>
      </c>
      <c r="I4839" s="80">
        <v>750244117</v>
      </c>
      <c r="J4839" s="76" t="s">
        <v>218</v>
      </c>
      <c r="K4839" s="78"/>
      <c r="L4839" s="78" t="s">
        <v>2716</v>
      </c>
      <c r="M4839" s="79"/>
      <c r="N4839" s="79"/>
    </row>
    <row r="4840" spans="6:14" x14ac:dyDescent="0.25">
      <c r="F4840" s="76"/>
      <c r="G4840" s="78"/>
      <c r="H4840" s="78"/>
      <c r="I4840" s="78"/>
      <c r="J4840" s="76"/>
      <c r="K4840" s="76" t="s">
        <v>220</v>
      </c>
      <c r="L4840" s="78"/>
      <c r="M4840" s="79"/>
      <c r="N4840" s="79"/>
    </row>
    <row r="4841" spans="6:14" x14ac:dyDescent="0.25">
      <c r="F4841" s="76" t="s">
        <v>221</v>
      </c>
      <c r="G4841" s="78" t="s">
        <v>162</v>
      </c>
      <c r="H4841" s="78"/>
      <c r="I4841" s="78"/>
      <c r="J4841" s="76"/>
      <c r="K4841" s="76" t="s">
        <v>222</v>
      </c>
      <c r="L4841" s="78" t="s">
        <v>2717</v>
      </c>
      <c r="M4841" s="79"/>
      <c r="N4841" s="79"/>
    </row>
    <row r="4842" spans="6:14" x14ac:dyDescent="0.25">
      <c r="F4842" s="78"/>
      <c r="G4842" s="78"/>
      <c r="H4842" s="78"/>
      <c r="I4842" s="78"/>
      <c r="J4842" s="78"/>
      <c r="K4842" s="78"/>
      <c r="L4842" s="78"/>
      <c r="M4842" s="79"/>
      <c r="N4842" s="79"/>
    </row>
    <row r="4843" spans="6:14" x14ac:dyDescent="0.25">
      <c r="F4843" s="76" t="s">
        <v>209</v>
      </c>
      <c r="G4843" s="80">
        <v>14178421</v>
      </c>
      <c r="H4843" s="78"/>
      <c r="I4843" s="78"/>
      <c r="J4843" s="76"/>
      <c r="K4843" s="76" t="s">
        <v>123</v>
      </c>
      <c r="L4843" s="78" t="s">
        <v>2737</v>
      </c>
      <c r="M4843" s="79"/>
      <c r="N4843" s="79"/>
    </row>
    <row r="4844" spans="6:14" x14ac:dyDescent="0.25">
      <c r="F4844" s="76" t="s">
        <v>211</v>
      </c>
      <c r="G4844" s="78" t="s">
        <v>2738</v>
      </c>
      <c r="H4844" s="78"/>
      <c r="I4844" s="78"/>
      <c r="J4844" s="76"/>
      <c r="K4844" s="76" t="s">
        <v>213</v>
      </c>
      <c r="L4844" s="78" t="s">
        <v>2739</v>
      </c>
      <c r="M4844" s="79"/>
      <c r="N4844" s="79"/>
    </row>
    <row r="4845" spans="6:14" x14ac:dyDescent="0.25">
      <c r="F4845" s="76" t="s">
        <v>215</v>
      </c>
      <c r="G4845" s="78" t="s">
        <v>663</v>
      </c>
      <c r="H4845" s="78" t="s">
        <v>646</v>
      </c>
      <c r="I4845" s="80">
        <v>606117610</v>
      </c>
      <c r="J4845" s="76" t="s">
        <v>218</v>
      </c>
      <c r="K4845" s="78"/>
      <c r="L4845" s="78" t="s">
        <v>2740</v>
      </c>
      <c r="M4845" s="79"/>
      <c r="N4845" s="79"/>
    </row>
    <row r="4846" spans="6:14" x14ac:dyDescent="0.25">
      <c r="F4846" s="76"/>
      <c r="G4846" s="78"/>
      <c r="H4846" s="78"/>
      <c r="I4846" s="78"/>
      <c r="J4846" s="76"/>
      <c r="K4846" s="76" t="s">
        <v>220</v>
      </c>
      <c r="L4846" s="78"/>
      <c r="M4846" s="79"/>
      <c r="N4846" s="79"/>
    </row>
    <row r="4847" spans="6:14" x14ac:dyDescent="0.25">
      <c r="F4847" s="76" t="s">
        <v>221</v>
      </c>
      <c r="G4847" s="78" t="s">
        <v>162</v>
      </c>
      <c r="H4847" s="78"/>
      <c r="I4847" s="78"/>
      <c r="J4847" s="76"/>
      <c r="K4847" s="76" t="s">
        <v>222</v>
      </c>
      <c r="L4847" s="78" t="s">
        <v>2741</v>
      </c>
      <c r="M4847" s="79"/>
      <c r="N4847" s="79"/>
    </row>
    <row r="4848" spans="6:14" x14ac:dyDescent="0.25">
      <c r="F4848" s="78"/>
      <c r="G4848" s="78"/>
      <c r="H4848" s="78"/>
      <c r="I4848" s="78"/>
      <c r="J4848" s="78"/>
      <c r="K4848" s="78"/>
      <c r="L4848" s="78"/>
      <c r="M4848" s="79"/>
      <c r="N4848" s="79"/>
    </row>
    <row r="4849" spans="6:14" x14ac:dyDescent="0.25">
      <c r="F4849" s="76" t="s">
        <v>209</v>
      </c>
      <c r="G4849" s="80">
        <v>14178521</v>
      </c>
      <c r="H4849" s="78"/>
      <c r="I4849" s="78"/>
      <c r="J4849" s="76"/>
      <c r="K4849" s="76" t="s">
        <v>123</v>
      </c>
      <c r="L4849" s="78" t="s">
        <v>2742</v>
      </c>
      <c r="M4849" s="79"/>
      <c r="N4849" s="79"/>
    </row>
    <row r="4850" spans="6:14" x14ac:dyDescent="0.25">
      <c r="F4850" s="76" t="s">
        <v>211</v>
      </c>
      <c r="G4850" s="78" t="s">
        <v>2743</v>
      </c>
      <c r="H4850" s="78"/>
      <c r="I4850" s="78"/>
      <c r="J4850" s="76"/>
      <c r="K4850" s="76" t="s">
        <v>213</v>
      </c>
      <c r="L4850" s="78" t="s">
        <v>2739</v>
      </c>
      <c r="M4850" s="79"/>
      <c r="N4850" s="79"/>
    </row>
    <row r="4851" spans="6:14" x14ac:dyDescent="0.25">
      <c r="F4851" s="76" t="s">
        <v>215</v>
      </c>
      <c r="G4851" s="78" t="s">
        <v>663</v>
      </c>
      <c r="H4851" s="78" t="s">
        <v>646</v>
      </c>
      <c r="I4851" s="80">
        <v>606117610</v>
      </c>
      <c r="J4851" s="76" t="s">
        <v>218</v>
      </c>
      <c r="K4851" s="78"/>
      <c r="L4851" s="78" t="s">
        <v>2740</v>
      </c>
      <c r="M4851" s="79"/>
      <c r="N4851" s="79"/>
    </row>
    <row r="4852" spans="6:14" x14ac:dyDescent="0.25">
      <c r="F4852" s="76"/>
      <c r="G4852" s="78"/>
      <c r="H4852" s="78"/>
      <c r="I4852" s="78"/>
      <c r="J4852" s="76"/>
      <c r="K4852" s="76" t="s">
        <v>220</v>
      </c>
      <c r="L4852" s="78"/>
      <c r="M4852" s="79"/>
      <c r="N4852" s="79"/>
    </row>
    <row r="4853" spans="6:14" x14ac:dyDescent="0.25">
      <c r="F4853" s="76" t="s">
        <v>221</v>
      </c>
      <c r="G4853" s="78" t="s">
        <v>162</v>
      </c>
      <c r="H4853" s="78"/>
      <c r="I4853" s="78"/>
      <c r="J4853" s="76"/>
      <c r="K4853" s="76" t="s">
        <v>222</v>
      </c>
      <c r="L4853" s="78" t="s">
        <v>2741</v>
      </c>
      <c r="M4853" s="79"/>
      <c r="N4853" s="79"/>
    </row>
    <row r="4854" spans="6:14" x14ac:dyDescent="0.25">
      <c r="F4854" s="78"/>
      <c r="G4854" s="78"/>
      <c r="H4854" s="78"/>
      <c r="I4854" s="78"/>
      <c r="J4854" s="78"/>
      <c r="K4854" s="78"/>
      <c r="L4854" s="78"/>
      <c r="M4854" s="79"/>
      <c r="N4854" s="79"/>
    </row>
    <row r="4855" spans="6:14" x14ac:dyDescent="0.25">
      <c r="F4855" s="76" t="s">
        <v>209</v>
      </c>
      <c r="G4855" s="80">
        <v>14178621</v>
      </c>
      <c r="H4855" s="78"/>
      <c r="I4855" s="78"/>
      <c r="J4855" s="76"/>
      <c r="K4855" s="76" t="s">
        <v>123</v>
      </c>
      <c r="L4855" s="78" t="s">
        <v>2744</v>
      </c>
      <c r="M4855" s="79"/>
      <c r="N4855" s="79"/>
    </row>
    <row r="4856" spans="6:14" x14ac:dyDescent="0.25">
      <c r="F4856" s="76" t="s">
        <v>211</v>
      </c>
      <c r="G4856" s="78" t="s">
        <v>2745</v>
      </c>
      <c r="H4856" s="78"/>
      <c r="I4856" s="78"/>
      <c r="J4856" s="76"/>
      <c r="K4856" s="76" t="s">
        <v>213</v>
      </c>
      <c r="L4856" s="78" t="s">
        <v>2739</v>
      </c>
      <c r="M4856" s="79"/>
      <c r="N4856" s="79"/>
    </row>
    <row r="4857" spans="6:14" x14ac:dyDescent="0.25">
      <c r="F4857" s="76" t="s">
        <v>215</v>
      </c>
      <c r="G4857" s="78" t="s">
        <v>663</v>
      </c>
      <c r="H4857" s="78" t="s">
        <v>646</v>
      </c>
      <c r="I4857" s="80">
        <v>606117610</v>
      </c>
      <c r="J4857" s="76" t="s">
        <v>218</v>
      </c>
      <c r="K4857" s="78"/>
      <c r="L4857" s="78" t="s">
        <v>2740</v>
      </c>
      <c r="M4857" s="79"/>
      <c r="N4857" s="79"/>
    </row>
    <row r="4858" spans="6:14" x14ac:dyDescent="0.25">
      <c r="F4858" s="76"/>
      <c r="G4858" s="78"/>
      <c r="H4858" s="78"/>
      <c r="I4858" s="78"/>
      <c r="J4858" s="76"/>
      <c r="K4858" s="76" t="s">
        <v>220</v>
      </c>
      <c r="L4858" s="78"/>
      <c r="M4858" s="79"/>
      <c r="N4858" s="79"/>
    </row>
    <row r="4859" spans="6:14" x14ac:dyDescent="0.25">
      <c r="F4859" s="76" t="s">
        <v>221</v>
      </c>
      <c r="G4859" s="78" t="s">
        <v>162</v>
      </c>
      <c r="H4859" s="78"/>
      <c r="I4859" s="78"/>
      <c r="J4859" s="76"/>
      <c r="K4859" s="76" t="s">
        <v>222</v>
      </c>
      <c r="L4859" s="78" t="s">
        <v>2741</v>
      </c>
      <c r="M4859" s="79"/>
      <c r="N4859" s="79"/>
    </row>
    <row r="4860" spans="6:14" x14ac:dyDescent="0.25">
      <c r="F4860" s="78"/>
      <c r="G4860" s="78"/>
      <c r="H4860" s="78"/>
      <c r="I4860" s="78"/>
      <c r="J4860" s="78"/>
      <c r="K4860" s="78"/>
      <c r="L4860" s="78"/>
      <c r="M4860" s="79"/>
      <c r="N4860" s="79"/>
    </row>
    <row r="4861" spans="6:14" x14ac:dyDescent="0.25">
      <c r="F4861" s="76" t="s">
        <v>209</v>
      </c>
      <c r="G4861" s="80">
        <v>14178721</v>
      </c>
      <c r="H4861" s="78"/>
      <c r="I4861" s="78"/>
      <c r="J4861" s="76"/>
      <c r="K4861" s="76" t="s">
        <v>123</v>
      </c>
      <c r="L4861" s="78" t="s">
        <v>2746</v>
      </c>
      <c r="M4861" s="79"/>
      <c r="N4861" s="79"/>
    </row>
    <row r="4862" spans="6:14" x14ac:dyDescent="0.25">
      <c r="F4862" s="76" t="s">
        <v>211</v>
      </c>
      <c r="G4862" s="83" t="s">
        <v>2747</v>
      </c>
      <c r="H4862" s="83"/>
      <c r="I4862" s="83"/>
      <c r="J4862" s="78"/>
      <c r="K4862" s="78"/>
      <c r="L4862" s="78"/>
      <c r="M4862" s="79"/>
      <c r="N4862" s="79"/>
    </row>
    <row r="4863" spans="6:14" x14ac:dyDescent="0.25">
      <c r="F4863" s="76"/>
      <c r="G4863" s="83" t="s">
        <v>2748</v>
      </c>
      <c r="H4863" s="83"/>
      <c r="I4863" s="83"/>
      <c r="J4863" s="76"/>
      <c r="K4863" s="76" t="s">
        <v>213</v>
      </c>
      <c r="L4863" s="78" t="s">
        <v>2739</v>
      </c>
      <c r="M4863" s="79"/>
      <c r="N4863" s="79"/>
    </row>
    <row r="4864" spans="6:14" x14ac:dyDescent="0.25">
      <c r="F4864" s="76" t="s">
        <v>215</v>
      </c>
      <c r="G4864" s="78" t="s">
        <v>663</v>
      </c>
      <c r="H4864" s="78" t="s">
        <v>646</v>
      </c>
      <c r="I4864" s="80">
        <v>606117610</v>
      </c>
      <c r="J4864" s="76" t="s">
        <v>218</v>
      </c>
      <c r="K4864" s="78"/>
      <c r="L4864" s="78" t="s">
        <v>2740</v>
      </c>
      <c r="M4864" s="79"/>
      <c r="N4864" s="79"/>
    </row>
    <row r="4865" spans="6:14" x14ac:dyDescent="0.25">
      <c r="F4865" s="76"/>
      <c r="G4865" s="78"/>
      <c r="H4865" s="78"/>
      <c r="I4865" s="78"/>
      <c r="J4865" s="76"/>
      <c r="K4865" s="76" t="s">
        <v>220</v>
      </c>
      <c r="L4865" s="78"/>
      <c r="M4865" s="79"/>
      <c r="N4865" s="79"/>
    </row>
    <row r="4866" spans="6:14" x14ac:dyDescent="0.25">
      <c r="F4866" s="76" t="s">
        <v>221</v>
      </c>
      <c r="G4866" s="78" t="s">
        <v>162</v>
      </c>
      <c r="H4866" s="78"/>
      <c r="I4866" s="78"/>
      <c r="J4866" s="76"/>
      <c r="K4866" s="76" t="s">
        <v>222</v>
      </c>
      <c r="L4866" s="78" t="s">
        <v>2741</v>
      </c>
      <c r="M4866" s="79"/>
      <c r="N4866" s="79"/>
    </row>
    <row r="4867" spans="6:14" x14ac:dyDescent="0.25">
      <c r="F4867" s="78"/>
      <c r="G4867" s="78"/>
      <c r="H4867" s="78"/>
      <c r="I4867" s="78"/>
      <c r="J4867" s="78"/>
      <c r="K4867" s="78"/>
      <c r="L4867" s="78"/>
      <c r="M4867" s="79"/>
      <c r="N4867" s="79"/>
    </row>
    <row r="4868" spans="6:14" x14ac:dyDescent="0.25">
      <c r="F4868" s="76" t="s">
        <v>209</v>
      </c>
      <c r="G4868" s="80">
        <v>14178821</v>
      </c>
      <c r="H4868" s="78"/>
      <c r="I4868" s="78"/>
      <c r="J4868" s="76"/>
      <c r="K4868" s="76" t="s">
        <v>123</v>
      </c>
      <c r="L4868" s="78" t="s">
        <v>2749</v>
      </c>
      <c r="M4868" s="79"/>
      <c r="N4868" s="79"/>
    </row>
    <row r="4869" spans="6:14" x14ac:dyDescent="0.25">
      <c r="F4869" s="76" t="s">
        <v>211</v>
      </c>
      <c r="G4869" s="78" t="s">
        <v>2750</v>
      </c>
      <c r="H4869" s="78"/>
      <c r="I4869" s="78"/>
      <c r="J4869" s="76"/>
      <c r="K4869" s="76" t="s">
        <v>213</v>
      </c>
      <c r="L4869" s="78" t="s">
        <v>2739</v>
      </c>
      <c r="M4869" s="79"/>
      <c r="N4869" s="79"/>
    </row>
    <row r="4870" spans="6:14" x14ac:dyDescent="0.25">
      <c r="F4870" s="76" t="s">
        <v>215</v>
      </c>
      <c r="G4870" s="78" t="s">
        <v>663</v>
      </c>
      <c r="H4870" s="78" t="s">
        <v>646</v>
      </c>
      <c r="I4870" s="80">
        <v>606117610</v>
      </c>
      <c r="J4870" s="76" t="s">
        <v>218</v>
      </c>
      <c r="K4870" s="78"/>
      <c r="L4870" s="78" t="s">
        <v>2740</v>
      </c>
      <c r="M4870" s="79"/>
      <c r="N4870" s="79"/>
    </row>
    <row r="4871" spans="6:14" x14ac:dyDescent="0.25">
      <c r="F4871" s="76"/>
      <c r="G4871" s="78"/>
      <c r="H4871" s="78"/>
      <c r="I4871" s="78"/>
      <c r="J4871" s="76"/>
      <c r="K4871" s="76" t="s">
        <v>220</v>
      </c>
      <c r="L4871" s="78"/>
      <c r="M4871" s="79"/>
      <c r="N4871" s="79"/>
    </row>
    <row r="4872" spans="6:14" x14ac:dyDescent="0.25">
      <c r="F4872" s="76" t="s">
        <v>221</v>
      </c>
      <c r="G4872" s="78" t="s">
        <v>162</v>
      </c>
      <c r="H4872" s="78"/>
      <c r="I4872" s="78"/>
      <c r="J4872" s="76"/>
      <c r="K4872" s="76" t="s">
        <v>222</v>
      </c>
      <c r="L4872" s="78" t="s">
        <v>2741</v>
      </c>
      <c r="M4872" s="79"/>
      <c r="N4872" s="79"/>
    </row>
    <row r="4873" spans="6:14" x14ac:dyDescent="0.25">
      <c r="F4873" s="78"/>
      <c r="G4873" s="78"/>
      <c r="H4873" s="78"/>
      <c r="I4873" s="78"/>
      <c r="J4873" s="78"/>
      <c r="K4873" s="78"/>
      <c r="L4873" s="78"/>
      <c r="M4873" s="79"/>
      <c r="N4873" s="79"/>
    </row>
    <row r="4874" spans="6:14" x14ac:dyDescent="0.25">
      <c r="F4874" s="76" t="s">
        <v>209</v>
      </c>
      <c r="G4874" s="80">
        <v>14178921</v>
      </c>
      <c r="H4874" s="78"/>
      <c r="I4874" s="78"/>
      <c r="J4874" s="76"/>
      <c r="K4874" s="76" t="s">
        <v>123</v>
      </c>
      <c r="L4874" s="78" t="s">
        <v>2751</v>
      </c>
      <c r="M4874" s="79"/>
      <c r="N4874" s="79"/>
    </row>
    <row r="4875" spans="6:14" x14ac:dyDescent="0.25">
      <c r="F4875" s="76" t="s">
        <v>211</v>
      </c>
      <c r="G4875" s="83" t="s">
        <v>2752</v>
      </c>
      <c r="H4875" s="83"/>
      <c r="I4875" s="83"/>
      <c r="J4875" s="78"/>
      <c r="K4875" s="78"/>
      <c r="L4875" s="78"/>
      <c r="M4875" s="79"/>
      <c r="N4875" s="79"/>
    </row>
    <row r="4876" spans="6:14" x14ac:dyDescent="0.25">
      <c r="F4876" s="76"/>
      <c r="G4876" s="83" t="s">
        <v>2748</v>
      </c>
      <c r="H4876" s="83"/>
      <c r="I4876" s="83"/>
      <c r="J4876" s="76"/>
      <c r="K4876" s="76" t="s">
        <v>213</v>
      </c>
      <c r="L4876" s="78" t="s">
        <v>2739</v>
      </c>
      <c r="M4876" s="79"/>
      <c r="N4876" s="79"/>
    </row>
    <row r="4877" spans="6:14" x14ac:dyDescent="0.25">
      <c r="F4877" s="76" t="s">
        <v>215</v>
      </c>
      <c r="G4877" s="78" t="s">
        <v>663</v>
      </c>
      <c r="H4877" s="78" t="s">
        <v>646</v>
      </c>
      <c r="I4877" s="80">
        <v>606117610</v>
      </c>
      <c r="J4877" s="76" t="s">
        <v>218</v>
      </c>
      <c r="K4877" s="78"/>
      <c r="L4877" s="78" t="s">
        <v>2740</v>
      </c>
      <c r="M4877" s="79"/>
      <c r="N4877" s="79"/>
    </row>
    <row r="4878" spans="6:14" x14ac:dyDescent="0.25">
      <c r="F4878" s="76"/>
      <c r="G4878" s="78"/>
      <c r="H4878" s="78"/>
      <c r="I4878" s="78"/>
      <c r="J4878" s="76"/>
      <c r="K4878" s="76" t="s">
        <v>220</v>
      </c>
      <c r="L4878" s="78"/>
      <c r="M4878" s="79"/>
      <c r="N4878" s="79"/>
    </row>
    <row r="4879" spans="6:14" x14ac:dyDescent="0.25">
      <c r="F4879" s="76" t="s">
        <v>221</v>
      </c>
      <c r="G4879" s="78" t="s">
        <v>162</v>
      </c>
      <c r="H4879" s="78"/>
      <c r="I4879" s="78"/>
      <c r="J4879" s="76"/>
      <c r="K4879" s="76" t="s">
        <v>222</v>
      </c>
      <c r="L4879" s="78" t="s">
        <v>2741</v>
      </c>
      <c r="M4879" s="79"/>
      <c r="N4879" s="79"/>
    </row>
    <row r="4880" spans="6:14" x14ac:dyDescent="0.25">
      <c r="F4880" s="78"/>
      <c r="G4880" s="78"/>
      <c r="H4880" s="78"/>
      <c r="I4880" s="78"/>
      <c r="J4880" s="78"/>
      <c r="K4880" s="78"/>
      <c r="L4880" s="78"/>
      <c r="M4880" s="79"/>
      <c r="N4880" s="79"/>
    </row>
    <row r="4881" spans="6:14" x14ac:dyDescent="0.25">
      <c r="F4881" s="78"/>
      <c r="G4881" s="78"/>
      <c r="H4881" s="78"/>
      <c r="I4881" s="78"/>
      <c r="J4881" s="81" t="s">
        <v>262</v>
      </c>
      <c r="K4881" s="82">
        <v>99</v>
      </c>
      <c r="L4881" s="81" t="s">
        <v>263</v>
      </c>
      <c r="M4881" s="79"/>
      <c r="N4881" s="79"/>
    </row>
    <row r="4882" spans="6:14" x14ac:dyDescent="0.25">
      <c r="F4882" s="78"/>
      <c r="G4882" s="78"/>
      <c r="H4882" s="78"/>
      <c r="I4882" s="78"/>
      <c r="J4882" s="78"/>
      <c r="K4882" s="78"/>
      <c r="L4882" s="78"/>
      <c r="M4882" s="79"/>
      <c r="N4882" s="79"/>
    </row>
    <row r="4883" spans="6:14" x14ac:dyDescent="0.25">
      <c r="F4883" s="76"/>
      <c r="G4883" s="76"/>
      <c r="H4883" s="76"/>
      <c r="I4883" s="78"/>
      <c r="J4883" s="78"/>
      <c r="K4883" s="78"/>
      <c r="L4883" s="78"/>
      <c r="M4883" s="79"/>
      <c r="N4883" s="79"/>
    </row>
    <row r="4884" spans="6:14" x14ac:dyDescent="0.25">
      <c r="F4884" s="78" t="s">
        <v>264</v>
      </c>
      <c r="G4884" s="78"/>
      <c r="H4884" s="78"/>
      <c r="I4884" s="78"/>
      <c r="J4884" s="78"/>
      <c r="K4884" s="78"/>
      <c r="L4884" s="78"/>
      <c r="M4884" s="79"/>
      <c r="N4884" s="79"/>
    </row>
    <row r="4885" spans="6:14" x14ac:dyDescent="0.25">
      <c r="F4885" s="78" t="s">
        <v>265</v>
      </c>
      <c r="G4885" s="78"/>
      <c r="H4885" s="78"/>
      <c r="I4885" s="78"/>
      <c r="J4885" s="78"/>
      <c r="K4885" s="78"/>
      <c r="L4885" s="78"/>
      <c r="M4885" s="79"/>
      <c r="N4885" s="79"/>
    </row>
    <row r="4886" spans="6:14" x14ac:dyDescent="0.25">
      <c r="F4886" s="78"/>
      <c r="G4886" s="78"/>
      <c r="H4886" s="78"/>
      <c r="I4886" s="78"/>
      <c r="J4886" s="78"/>
      <c r="K4886" s="78"/>
      <c r="L4886" s="78"/>
      <c r="M4886" s="79"/>
      <c r="N4886" s="79"/>
    </row>
    <row r="4887" spans="6:14" x14ac:dyDescent="0.25">
      <c r="F4887" s="76" t="s">
        <v>209</v>
      </c>
      <c r="G4887" s="80">
        <v>14179621</v>
      </c>
      <c r="H4887" s="78"/>
      <c r="I4887" s="78"/>
      <c r="J4887" s="76"/>
      <c r="K4887" s="76" t="s">
        <v>123</v>
      </c>
      <c r="L4887" s="78" t="s">
        <v>2753</v>
      </c>
      <c r="M4887" s="79"/>
      <c r="N4887" s="79"/>
    </row>
    <row r="4888" spans="6:14" x14ac:dyDescent="0.25">
      <c r="F4888" s="76" t="s">
        <v>211</v>
      </c>
      <c r="G4888" s="78" t="s">
        <v>2754</v>
      </c>
      <c r="H4888" s="78"/>
      <c r="I4888" s="78"/>
      <c r="J4888" s="76"/>
      <c r="K4888" s="76" t="s">
        <v>213</v>
      </c>
      <c r="L4888" s="78" t="s">
        <v>2686</v>
      </c>
      <c r="M4888" s="79"/>
      <c r="N4888" s="79"/>
    </row>
    <row r="4889" spans="6:14" x14ac:dyDescent="0.25">
      <c r="F4889" s="76" t="s">
        <v>215</v>
      </c>
      <c r="G4889" s="83" t="s">
        <v>1734</v>
      </c>
      <c r="H4889" s="78" t="s">
        <v>722</v>
      </c>
      <c r="I4889" s="80">
        <v>941044231</v>
      </c>
      <c r="J4889" s="76" t="s">
        <v>218</v>
      </c>
      <c r="K4889" s="78"/>
      <c r="L4889" s="78" t="s">
        <v>2687</v>
      </c>
      <c r="M4889" s="79"/>
      <c r="N4889" s="79"/>
    </row>
    <row r="4890" spans="6:14" x14ac:dyDescent="0.25">
      <c r="F4890" s="76"/>
      <c r="G4890" s="83" t="s">
        <v>1736</v>
      </c>
      <c r="H4890" s="78"/>
      <c r="I4890" s="78"/>
      <c r="J4890" s="76"/>
      <c r="K4890" s="76" t="s">
        <v>220</v>
      </c>
      <c r="L4890" s="78"/>
      <c r="M4890" s="79"/>
      <c r="N4890" s="79"/>
    </row>
    <row r="4891" spans="6:14" x14ac:dyDescent="0.25">
      <c r="F4891" s="76" t="s">
        <v>221</v>
      </c>
      <c r="G4891" s="78" t="s">
        <v>162</v>
      </c>
      <c r="H4891" s="78"/>
      <c r="I4891" s="78"/>
      <c r="J4891" s="76"/>
      <c r="K4891" s="76" t="s">
        <v>222</v>
      </c>
      <c r="L4891" s="78" t="s">
        <v>2688</v>
      </c>
      <c r="M4891" s="79"/>
      <c r="N4891" s="79"/>
    </row>
    <row r="4892" spans="6:14" x14ac:dyDescent="0.25">
      <c r="F4892" s="78"/>
      <c r="G4892" s="78"/>
      <c r="H4892" s="78"/>
      <c r="I4892" s="78"/>
      <c r="J4892" s="78"/>
      <c r="K4892" s="78"/>
      <c r="L4892" s="78"/>
      <c r="M4892" s="79"/>
      <c r="N4892" s="79"/>
    </row>
    <row r="4893" spans="6:14" x14ac:dyDescent="0.25">
      <c r="F4893" s="76" t="s">
        <v>209</v>
      </c>
      <c r="G4893" s="80">
        <v>14179721</v>
      </c>
      <c r="H4893" s="78"/>
      <c r="I4893" s="78"/>
      <c r="J4893" s="76"/>
      <c r="K4893" s="76" t="s">
        <v>123</v>
      </c>
      <c r="L4893" s="78" t="s">
        <v>2755</v>
      </c>
      <c r="M4893" s="79"/>
      <c r="N4893" s="79"/>
    </row>
    <row r="4894" spans="6:14" x14ac:dyDescent="0.25">
      <c r="F4894" s="76" t="s">
        <v>211</v>
      </c>
      <c r="G4894" s="78" t="s">
        <v>2756</v>
      </c>
      <c r="H4894" s="78"/>
      <c r="I4894" s="78"/>
      <c r="J4894" s="76"/>
      <c r="K4894" s="76" t="s">
        <v>213</v>
      </c>
      <c r="L4894" s="78" t="s">
        <v>2714</v>
      </c>
      <c r="M4894" s="79"/>
      <c r="N4894" s="79"/>
    </row>
    <row r="4895" spans="6:14" x14ac:dyDescent="0.25">
      <c r="F4895" s="76" t="s">
        <v>215</v>
      </c>
      <c r="G4895" s="78" t="s">
        <v>2715</v>
      </c>
      <c r="H4895" s="78" t="s">
        <v>358</v>
      </c>
      <c r="I4895" s="80">
        <v>750244117</v>
      </c>
      <c r="J4895" s="76" t="s">
        <v>218</v>
      </c>
      <c r="K4895" s="78"/>
      <c r="L4895" s="78" t="s">
        <v>2716</v>
      </c>
      <c r="M4895" s="79"/>
      <c r="N4895" s="79"/>
    </row>
    <row r="4896" spans="6:14" x14ac:dyDescent="0.25">
      <c r="F4896" s="76"/>
      <c r="G4896" s="78"/>
      <c r="H4896" s="78"/>
      <c r="I4896" s="78"/>
      <c r="J4896" s="76"/>
      <c r="K4896" s="76" t="s">
        <v>220</v>
      </c>
      <c r="L4896" s="78"/>
      <c r="M4896" s="79"/>
      <c r="N4896" s="79"/>
    </row>
    <row r="4897" spans="6:14" x14ac:dyDescent="0.25">
      <c r="F4897" s="76" t="s">
        <v>221</v>
      </c>
      <c r="G4897" s="78" t="s">
        <v>162</v>
      </c>
      <c r="H4897" s="78"/>
      <c r="I4897" s="78"/>
      <c r="J4897" s="76"/>
      <c r="K4897" s="76" t="s">
        <v>222</v>
      </c>
      <c r="L4897" s="78" t="s">
        <v>2717</v>
      </c>
      <c r="M4897" s="79"/>
      <c r="N4897" s="79"/>
    </row>
    <row r="4898" spans="6:14" x14ac:dyDescent="0.25">
      <c r="F4898" s="78"/>
      <c r="G4898" s="78"/>
      <c r="H4898" s="78"/>
      <c r="I4898" s="78"/>
      <c r="J4898" s="78"/>
      <c r="K4898" s="78"/>
      <c r="L4898" s="78"/>
      <c r="M4898" s="79"/>
      <c r="N4898" s="79"/>
    </row>
    <row r="4899" spans="6:14" x14ac:dyDescent="0.25">
      <c r="F4899" s="76" t="s">
        <v>209</v>
      </c>
      <c r="G4899" s="80">
        <v>14179821</v>
      </c>
      <c r="H4899" s="78"/>
      <c r="I4899" s="78"/>
      <c r="J4899" s="76"/>
      <c r="K4899" s="76" t="s">
        <v>123</v>
      </c>
      <c r="L4899" s="78" t="s">
        <v>2757</v>
      </c>
      <c r="M4899" s="79"/>
      <c r="N4899" s="79"/>
    </row>
    <row r="4900" spans="6:14" x14ac:dyDescent="0.25">
      <c r="F4900" s="76" t="s">
        <v>211</v>
      </c>
      <c r="G4900" s="78" t="s">
        <v>2758</v>
      </c>
      <c r="H4900" s="78"/>
      <c r="I4900" s="78"/>
      <c r="J4900" s="76"/>
      <c r="K4900" s="76" t="s">
        <v>213</v>
      </c>
      <c r="L4900" s="78" t="s">
        <v>2714</v>
      </c>
      <c r="M4900" s="79"/>
      <c r="N4900" s="79"/>
    </row>
    <row r="4901" spans="6:14" x14ac:dyDescent="0.25">
      <c r="F4901" s="76" t="s">
        <v>215</v>
      </c>
      <c r="G4901" s="78" t="s">
        <v>2715</v>
      </c>
      <c r="H4901" s="78" t="s">
        <v>358</v>
      </c>
      <c r="I4901" s="80">
        <v>750244117</v>
      </c>
      <c r="J4901" s="76" t="s">
        <v>218</v>
      </c>
      <c r="K4901" s="78"/>
      <c r="L4901" s="78" t="s">
        <v>2716</v>
      </c>
      <c r="M4901" s="79"/>
      <c r="N4901" s="79"/>
    </row>
    <row r="4902" spans="6:14" x14ac:dyDescent="0.25">
      <c r="F4902" s="76"/>
      <c r="G4902" s="78"/>
      <c r="H4902" s="78"/>
      <c r="I4902" s="78"/>
      <c r="J4902" s="76"/>
      <c r="K4902" s="76" t="s">
        <v>220</v>
      </c>
      <c r="L4902" s="78"/>
      <c r="M4902" s="79"/>
      <c r="N4902" s="79"/>
    </row>
    <row r="4903" spans="6:14" x14ac:dyDescent="0.25">
      <c r="F4903" s="76" t="s">
        <v>221</v>
      </c>
      <c r="G4903" s="78" t="s">
        <v>162</v>
      </c>
      <c r="H4903" s="78"/>
      <c r="I4903" s="78"/>
      <c r="J4903" s="76"/>
      <c r="K4903" s="76" t="s">
        <v>222</v>
      </c>
      <c r="L4903" s="78" t="s">
        <v>2717</v>
      </c>
      <c r="M4903" s="79"/>
      <c r="N4903" s="79"/>
    </row>
    <row r="4904" spans="6:14" x14ac:dyDescent="0.25">
      <c r="F4904" s="78"/>
      <c r="G4904" s="78"/>
      <c r="H4904" s="78"/>
      <c r="I4904" s="78"/>
      <c r="J4904" s="78"/>
      <c r="K4904" s="78"/>
      <c r="L4904" s="78"/>
      <c r="M4904" s="79"/>
      <c r="N4904" s="79"/>
    </row>
    <row r="4905" spans="6:14" x14ac:dyDescent="0.25">
      <c r="F4905" s="76" t="s">
        <v>209</v>
      </c>
      <c r="G4905" s="80">
        <v>16175521</v>
      </c>
      <c r="H4905" s="78"/>
      <c r="I4905" s="78"/>
      <c r="J4905" s="76"/>
      <c r="K4905" s="76" t="s">
        <v>123</v>
      </c>
      <c r="L4905" s="78" t="s">
        <v>2759</v>
      </c>
      <c r="M4905" s="79"/>
      <c r="N4905" s="79"/>
    </row>
    <row r="4906" spans="6:14" x14ac:dyDescent="0.25">
      <c r="F4906" s="76" t="s">
        <v>211</v>
      </c>
      <c r="G4906" s="78" t="s">
        <v>2760</v>
      </c>
      <c r="H4906" s="78"/>
      <c r="I4906" s="78"/>
      <c r="J4906" s="76"/>
      <c r="K4906" s="76" t="s">
        <v>213</v>
      </c>
      <c r="L4906" s="78" t="s">
        <v>2761</v>
      </c>
      <c r="M4906" s="79"/>
      <c r="N4906" s="79"/>
    </row>
    <row r="4907" spans="6:14" x14ac:dyDescent="0.25">
      <c r="F4907" s="76" t="s">
        <v>215</v>
      </c>
      <c r="G4907" s="78" t="s">
        <v>227</v>
      </c>
      <c r="H4907" s="78" t="s">
        <v>217</v>
      </c>
      <c r="I4907" s="80">
        <v>837066234</v>
      </c>
      <c r="J4907" s="76" t="s">
        <v>218</v>
      </c>
      <c r="K4907" s="78"/>
      <c r="L4907" s="78" t="s">
        <v>363</v>
      </c>
      <c r="M4907" s="79"/>
      <c r="N4907" s="79"/>
    </row>
    <row r="4908" spans="6:14" x14ac:dyDescent="0.25">
      <c r="F4908" s="76"/>
      <c r="G4908" s="78"/>
      <c r="H4908" s="78"/>
      <c r="I4908" s="78"/>
      <c r="J4908" s="76"/>
      <c r="K4908" s="76" t="s">
        <v>220</v>
      </c>
      <c r="L4908" s="78"/>
      <c r="M4908" s="79"/>
      <c r="N4908" s="79"/>
    </row>
    <row r="4909" spans="6:14" x14ac:dyDescent="0.25">
      <c r="F4909" s="76" t="s">
        <v>221</v>
      </c>
      <c r="G4909" s="78" t="s">
        <v>162</v>
      </c>
      <c r="H4909" s="78"/>
      <c r="I4909" s="78"/>
      <c r="J4909" s="76"/>
      <c r="K4909" s="76" t="s">
        <v>222</v>
      </c>
      <c r="L4909" s="78" t="s">
        <v>2762</v>
      </c>
      <c r="M4909" s="79"/>
      <c r="N4909" s="79"/>
    </row>
    <row r="4910" spans="6:14" x14ac:dyDescent="0.25">
      <c r="F4910" s="78"/>
      <c r="G4910" s="78"/>
      <c r="H4910" s="78"/>
      <c r="I4910" s="78"/>
      <c r="J4910" s="78"/>
      <c r="K4910" s="78"/>
      <c r="L4910" s="78"/>
      <c r="M4910" s="79"/>
      <c r="N4910" s="79"/>
    </row>
    <row r="4911" spans="6:14" x14ac:dyDescent="0.25">
      <c r="F4911" s="76" t="s">
        <v>209</v>
      </c>
      <c r="G4911" s="80">
        <v>17175821</v>
      </c>
      <c r="H4911" s="78"/>
      <c r="I4911" s="78"/>
      <c r="J4911" s="76"/>
      <c r="K4911" s="76" t="s">
        <v>123</v>
      </c>
      <c r="L4911" s="78" t="s">
        <v>2763</v>
      </c>
      <c r="M4911" s="79"/>
      <c r="N4911" s="79"/>
    </row>
    <row r="4912" spans="6:14" x14ac:dyDescent="0.25">
      <c r="F4912" s="76" t="s">
        <v>211</v>
      </c>
      <c r="G4912" s="83" t="s">
        <v>2764</v>
      </c>
      <c r="H4912" s="83"/>
      <c r="I4912" s="83"/>
      <c r="J4912" s="78"/>
      <c r="K4912" s="78"/>
      <c r="L4912" s="78"/>
      <c r="M4912" s="79"/>
      <c r="N4912" s="79"/>
    </row>
    <row r="4913" spans="6:14" x14ac:dyDescent="0.25">
      <c r="F4913" s="76"/>
      <c r="G4913" s="83" t="s">
        <v>2765</v>
      </c>
      <c r="H4913" s="83"/>
      <c r="I4913" s="83"/>
      <c r="J4913" s="76"/>
      <c r="K4913" s="76" t="s">
        <v>213</v>
      </c>
      <c r="L4913" s="78" t="s">
        <v>2766</v>
      </c>
      <c r="M4913" s="79"/>
      <c r="N4913" s="79"/>
    </row>
    <row r="4914" spans="6:14" x14ac:dyDescent="0.25">
      <c r="F4914" s="76" t="s">
        <v>215</v>
      </c>
      <c r="G4914" s="78" t="s">
        <v>2767</v>
      </c>
      <c r="H4914" s="78" t="s">
        <v>1066</v>
      </c>
      <c r="I4914" s="80">
        <v>852582123</v>
      </c>
      <c r="J4914" s="76" t="s">
        <v>218</v>
      </c>
      <c r="K4914" s="78"/>
      <c r="L4914" s="78" t="s">
        <v>363</v>
      </c>
      <c r="M4914" s="79"/>
      <c r="N4914" s="79"/>
    </row>
    <row r="4915" spans="6:14" x14ac:dyDescent="0.25">
      <c r="F4915" s="76"/>
      <c r="G4915" s="78"/>
      <c r="H4915" s="78"/>
      <c r="I4915" s="78"/>
      <c r="J4915" s="76"/>
      <c r="K4915" s="76" t="s">
        <v>220</v>
      </c>
      <c r="L4915" s="78"/>
      <c r="M4915" s="79"/>
      <c r="N4915" s="79"/>
    </row>
    <row r="4916" spans="6:14" x14ac:dyDescent="0.25">
      <c r="F4916" s="76" t="s">
        <v>221</v>
      </c>
      <c r="G4916" s="78" t="s">
        <v>162</v>
      </c>
      <c r="H4916" s="78"/>
      <c r="I4916" s="78"/>
      <c r="J4916" s="76"/>
      <c r="K4916" s="76" t="s">
        <v>222</v>
      </c>
      <c r="L4916" s="78" t="s">
        <v>162</v>
      </c>
      <c r="M4916" s="79"/>
      <c r="N4916" s="79"/>
    </row>
    <row r="4917" spans="6:14" x14ac:dyDescent="0.25">
      <c r="F4917" s="78"/>
      <c r="G4917" s="78"/>
      <c r="H4917" s="78"/>
      <c r="I4917" s="78"/>
      <c r="J4917" s="78"/>
      <c r="K4917" s="78"/>
      <c r="L4917" s="78"/>
      <c r="M4917" s="79"/>
      <c r="N4917" s="79"/>
    </row>
    <row r="4918" spans="6:14" x14ac:dyDescent="0.25">
      <c r="F4918" s="76" t="s">
        <v>209</v>
      </c>
      <c r="G4918" s="80">
        <v>17175921</v>
      </c>
      <c r="H4918" s="78"/>
      <c r="I4918" s="78"/>
      <c r="J4918" s="76"/>
      <c r="K4918" s="76" t="s">
        <v>123</v>
      </c>
      <c r="L4918" s="78" t="s">
        <v>2768</v>
      </c>
      <c r="M4918" s="79"/>
      <c r="N4918" s="79"/>
    </row>
    <row r="4919" spans="6:14" x14ac:dyDescent="0.25">
      <c r="F4919" s="76" t="s">
        <v>211</v>
      </c>
      <c r="G4919" s="78" t="s">
        <v>2769</v>
      </c>
      <c r="H4919" s="78"/>
      <c r="I4919" s="78"/>
      <c r="J4919" s="76"/>
      <c r="K4919" s="76" t="s">
        <v>213</v>
      </c>
      <c r="L4919" s="78" t="s">
        <v>2766</v>
      </c>
      <c r="M4919" s="79"/>
      <c r="N4919" s="79"/>
    </row>
    <row r="4920" spans="6:14" x14ac:dyDescent="0.25">
      <c r="F4920" s="76" t="s">
        <v>215</v>
      </c>
      <c r="G4920" s="78" t="s">
        <v>2767</v>
      </c>
      <c r="H4920" s="78" t="s">
        <v>1066</v>
      </c>
      <c r="I4920" s="80">
        <v>852582123</v>
      </c>
      <c r="J4920" s="76" t="s">
        <v>218</v>
      </c>
      <c r="K4920" s="78"/>
      <c r="L4920" s="78" t="s">
        <v>363</v>
      </c>
      <c r="M4920" s="79"/>
      <c r="N4920" s="79"/>
    </row>
    <row r="4921" spans="6:14" x14ac:dyDescent="0.25">
      <c r="F4921" s="76"/>
      <c r="G4921" s="78"/>
      <c r="H4921" s="78"/>
      <c r="I4921" s="78"/>
      <c r="J4921" s="76"/>
      <c r="K4921" s="76" t="s">
        <v>220</v>
      </c>
      <c r="L4921" s="78"/>
      <c r="M4921" s="79"/>
      <c r="N4921" s="79"/>
    </row>
    <row r="4922" spans="6:14" x14ac:dyDescent="0.25">
      <c r="F4922" s="76" t="s">
        <v>221</v>
      </c>
      <c r="G4922" s="78" t="s">
        <v>162</v>
      </c>
      <c r="H4922" s="78"/>
      <c r="I4922" s="78"/>
      <c r="J4922" s="76"/>
      <c r="K4922" s="76" t="s">
        <v>222</v>
      </c>
      <c r="L4922" s="78" t="s">
        <v>162</v>
      </c>
      <c r="M4922" s="79"/>
      <c r="N4922" s="79"/>
    </row>
    <row r="4923" spans="6:14" x14ac:dyDescent="0.25">
      <c r="F4923" s="78"/>
      <c r="G4923" s="78"/>
      <c r="H4923" s="78"/>
      <c r="I4923" s="78"/>
      <c r="J4923" s="78"/>
      <c r="K4923" s="78"/>
      <c r="L4923" s="78"/>
      <c r="M4923" s="79"/>
      <c r="N4923" s="79"/>
    </row>
    <row r="4924" spans="6:14" x14ac:dyDescent="0.25">
      <c r="F4924" s="76" t="s">
        <v>209</v>
      </c>
      <c r="G4924" s="80">
        <v>17176021</v>
      </c>
      <c r="H4924" s="78"/>
      <c r="I4924" s="78"/>
      <c r="J4924" s="76"/>
      <c r="K4924" s="76" t="s">
        <v>123</v>
      </c>
      <c r="L4924" s="78" t="s">
        <v>2770</v>
      </c>
      <c r="M4924" s="79"/>
      <c r="N4924" s="79"/>
    </row>
    <row r="4925" spans="6:14" x14ac:dyDescent="0.25">
      <c r="F4925" s="76" t="s">
        <v>211</v>
      </c>
      <c r="G4925" s="83" t="s">
        <v>2771</v>
      </c>
      <c r="H4925" s="83"/>
      <c r="I4925" s="83"/>
      <c r="J4925" s="78"/>
      <c r="K4925" s="78"/>
      <c r="L4925" s="78"/>
      <c r="M4925" s="79"/>
      <c r="N4925" s="79"/>
    </row>
    <row r="4926" spans="6:14" x14ac:dyDescent="0.25">
      <c r="F4926" s="76"/>
      <c r="G4926" s="83" t="s">
        <v>2772</v>
      </c>
      <c r="H4926" s="83"/>
      <c r="I4926" s="83"/>
      <c r="J4926" s="76"/>
      <c r="K4926" s="76" t="s">
        <v>213</v>
      </c>
      <c r="L4926" s="78" t="s">
        <v>2766</v>
      </c>
      <c r="M4926" s="79"/>
      <c r="N4926" s="79"/>
    </row>
    <row r="4927" spans="6:14" x14ac:dyDescent="0.25">
      <c r="F4927" s="76" t="s">
        <v>215</v>
      </c>
      <c r="G4927" s="78" t="s">
        <v>2767</v>
      </c>
      <c r="H4927" s="78" t="s">
        <v>1066</v>
      </c>
      <c r="I4927" s="80">
        <v>852582123</v>
      </c>
      <c r="J4927" s="76" t="s">
        <v>218</v>
      </c>
      <c r="K4927" s="78"/>
      <c r="L4927" s="78" t="s">
        <v>363</v>
      </c>
      <c r="M4927" s="79"/>
      <c r="N4927" s="79"/>
    </row>
    <row r="4928" spans="6:14" x14ac:dyDescent="0.25">
      <c r="F4928" s="76"/>
      <c r="G4928" s="78"/>
      <c r="H4928" s="78"/>
      <c r="I4928" s="78"/>
      <c r="J4928" s="76"/>
      <c r="K4928" s="76" t="s">
        <v>220</v>
      </c>
      <c r="L4928" s="78"/>
      <c r="M4928" s="79"/>
      <c r="N4928" s="79"/>
    </row>
    <row r="4929" spans="6:14" x14ac:dyDescent="0.25">
      <c r="F4929" s="76" t="s">
        <v>221</v>
      </c>
      <c r="G4929" s="78" t="s">
        <v>162</v>
      </c>
      <c r="H4929" s="78"/>
      <c r="I4929" s="78"/>
      <c r="J4929" s="76"/>
      <c r="K4929" s="76" t="s">
        <v>222</v>
      </c>
      <c r="L4929" s="78" t="s">
        <v>162</v>
      </c>
      <c r="M4929" s="79"/>
      <c r="N4929" s="79"/>
    </row>
    <row r="4930" spans="6:14" x14ac:dyDescent="0.25">
      <c r="F4930" s="78"/>
      <c r="G4930" s="78"/>
      <c r="H4930" s="78"/>
      <c r="I4930" s="78"/>
      <c r="J4930" s="78"/>
      <c r="K4930" s="78"/>
      <c r="L4930" s="78"/>
      <c r="M4930" s="79"/>
      <c r="N4930" s="79"/>
    </row>
    <row r="4931" spans="6:14" x14ac:dyDescent="0.25">
      <c r="F4931" s="78"/>
      <c r="G4931" s="78"/>
      <c r="H4931" s="78"/>
      <c r="I4931" s="78"/>
      <c r="J4931" s="81" t="s">
        <v>262</v>
      </c>
      <c r="K4931" s="82">
        <v>100</v>
      </c>
      <c r="L4931" s="81" t="s">
        <v>263</v>
      </c>
      <c r="M4931" s="79"/>
      <c r="N4931" s="79"/>
    </row>
    <row r="4932" spans="6:14" x14ac:dyDescent="0.25">
      <c r="F4932" s="78"/>
      <c r="G4932" s="78"/>
      <c r="H4932" s="78"/>
      <c r="I4932" s="78"/>
      <c r="J4932" s="78"/>
      <c r="K4932" s="78"/>
      <c r="L4932" s="78"/>
      <c r="M4932" s="79"/>
      <c r="N4932" s="79"/>
    </row>
    <row r="4933" spans="6:14" x14ac:dyDescent="0.25">
      <c r="F4933" s="76"/>
      <c r="G4933" s="76"/>
      <c r="H4933" s="76"/>
      <c r="I4933" s="78"/>
      <c r="J4933" s="78"/>
      <c r="K4933" s="78"/>
      <c r="L4933" s="78"/>
      <c r="M4933" s="79"/>
      <c r="N4933" s="79"/>
    </row>
    <row r="4934" spans="6:14" x14ac:dyDescent="0.25">
      <c r="F4934" s="78" t="s">
        <v>264</v>
      </c>
      <c r="G4934" s="78"/>
      <c r="H4934" s="78"/>
      <c r="I4934" s="78"/>
      <c r="J4934" s="78"/>
      <c r="K4934" s="78"/>
      <c r="L4934" s="78"/>
      <c r="M4934" s="79"/>
      <c r="N4934" s="79"/>
    </row>
    <row r="4935" spans="6:14" x14ac:dyDescent="0.25">
      <c r="F4935" s="78" t="s">
        <v>265</v>
      </c>
      <c r="G4935" s="78"/>
      <c r="H4935" s="78"/>
      <c r="I4935" s="78"/>
      <c r="J4935" s="78"/>
      <c r="K4935" s="78"/>
      <c r="L4935" s="78"/>
      <c r="M4935" s="79"/>
      <c r="N4935" s="79"/>
    </row>
    <row r="4936" spans="6:14" x14ac:dyDescent="0.25">
      <c r="F4936" s="78"/>
      <c r="G4936" s="78"/>
      <c r="H4936" s="78"/>
      <c r="I4936" s="78"/>
      <c r="J4936" s="78"/>
      <c r="K4936" s="78"/>
      <c r="L4936" s="78"/>
      <c r="M4936" s="79"/>
      <c r="N4936" s="79"/>
    </row>
    <row r="4937" spans="6:14" x14ac:dyDescent="0.25">
      <c r="F4937" s="76" t="s">
        <v>209</v>
      </c>
      <c r="G4937" s="80">
        <v>17176321</v>
      </c>
      <c r="H4937" s="78"/>
      <c r="I4937" s="78"/>
      <c r="J4937" s="76"/>
      <c r="K4937" s="76" t="s">
        <v>123</v>
      </c>
      <c r="L4937" s="78" t="s">
        <v>2773</v>
      </c>
      <c r="M4937" s="79"/>
      <c r="N4937" s="79"/>
    </row>
    <row r="4938" spans="6:14" x14ac:dyDescent="0.25">
      <c r="F4938" s="76" t="s">
        <v>211</v>
      </c>
      <c r="G4938" s="83" t="s">
        <v>2774</v>
      </c>
      <c r="H4938" s="83"/>
      <c r="I4938" s="83"/>
      <c r="J4938" s="78"/>
      <c r="K4938" s="78"/>
      <c r="L4938" s="78"/>
      <c r="M4938" s="79"/>
      <c r="N4938" s="79"/>
    </row>
    <row r="4939" spans="6:14" x14ac:dyDescent="0.25">
      <c r="F4939" s="76"/>
      <c r="G4939" s="83" t="s">
        <v>2775</v>
      </c>
      <c r="H4939" s="83"/>
      <c r="I4939" s="83"/>
      <c r="J4939" s="76"/>
      <c r="K4939" s="76" t="s">
        <v>213</v>
      </c>
      <c r="L4939" s="78" t="s">
        <v>2766</v>
      </c>
      <c r="M4939" s="79"/>
      <c r="N4939" s="79"/>
    </row>
    <row r="4940" spans="6:14" x14ac:dyDescent="0.25">
      <c r="F4940" s="76" t="s">
        <v>215</v>
      </c>
      <c r="G4940" s="78" t="s">
        <v>2767</v>
      </c>
      <c r="H4940" s="78" t="s">
        <v>1066</v>
      </c>
      <c r="I4940" s="80">
        <v>852582123</v>
      </c>
      <c r="J4940" s="76" t="s">
        <v>218</v>
      </c>
      <c r="K4940" s="78"/>
      <c r="L4940" s="78" t="s">
        <v>363</v>
      </c>
      <c r="M4940" s="79"/>
      <c r="N4940" s="79"/>
    </row>
    <row r="4941" spans="6:14" x14ac:dyDescent="0.25">
      <c r="F4941" s="76"/>
      <c r="G4941" s="78"/>
      <c r="H4941" s="78"/>
      <c r="I4941" s="78"/>
      <c r="J4941" s="76"/>
      <c r="K4941" s="76" t="s">
        <v>220</v>
      </c>
      <c r="L4941" s="78"/>
      <c r="M4941" s="79"/>
      <c r="N4941" s="79"/>
    </row>
    <row r="4942" spans="6:14" x14ac:dyDescent="0.25">
      <c r="F4942" s="76" t="s">
        <v>221</v>
      </c>
      <c r="G4942" s="78" t="s">
        <v>162</v>
      </c>
      <c r="H4942" s="78"/>
      <c r="I4942" s="78"/>
      <c r="J4942" s="76"/>
      <c r="K4942" s="76" t="s">
        <v>222</v>
      </c>
      <c r="L4942" s="78" t="s">
        <v>162</v>
      </c>
      <c r="M4942" s="79"/>
      <c r="N4942" s="79"/>
    </row>
    <row r="4943" spans="6:14" x14ac:dyDescent="0.25">
      <c r="F4943" s="78"/>
      <c r="G4943" s="78"/>
      <c r="H4943" s="78"/>
      <c r="I4943" s="78"/>
      <c r="J4943" s="78"/>
      <c r="K4943" s="78"/>
      <c r="L4943" s="78"/>
      <c r="M4943" s="79"/>
      <c r="N4943" s="79"/>
    </row>
    <row r="4944" spans="6:14" x14ac:dyDescent="0.25">
      <c r="F4944" s="76" t="s">
        <v>209</v>
      </c>
      <c r="G4944" s="80">
        <v>17176421</v>
      </c>
      <c r="H4944" s="78"/>
      <c r="I4944" s="78"/>
      <c r="J4944" s="76"/>
      <c r="K4944" s="76" t="s">
        <v>123</v>
      </c>
      <c r="L4944" s="78" t="s">
        <v>2776</v>
      </c>
      <c r="M4944" s="79"/>
      <c r="N4944" s="79"/>
    </row>
    <row r="4945" spans="6:14" x14ac:dyDescent="0.25">
      <c r="F4945" s="76" t="s">
        <v>211</v>
      </c>
      <c r="G4945" s="83" t="s">
        <v>2777</v>
      </c>
      <c r="H4945" s="83"/>
      <c r="I4945" s="83"/>
      <c r="J4945" s="78"/>
      <c r="K4945" s="78"/>
      <c r="L4945" s="78"/>
      <c r="M4945" s="79"/>
      <c r="N4945" s="79"/>
    </row>
    <row r="4946" spans="6:14" x14ac:dyDescent="0.25">
      <c r="F4946" s="76"/>
      <c r="G4946" s="83" t="s">
        <v>564</v>
      </c>
      <c r="H4946" s="83"/>
      <c r="I4946" s="83"/>
      <c r="J4946" s="76"/>
      <c r="K4946" s="76" t="s">
        <v>213</v>
      </c>
      <c r="L4946" s="78" t="s">
        <v>2766</v>
      </c>
      <c r="M4946" s="79"/>
      <c r="N4946" s="79"/>
    </row>
    <row r="4947" spans="6:14" x14ac:dyDescent="0.25">
      <c r="F4947" s="76" t="s">
        <v>215</v>
      </c>
      <c r="G4947" s="78" t="s">
        <v>2767</v>
      </c>
      <c r="H4947" s="78" t="s">
        <v>1066</v>
      </c>
      <c r="I4947" s="80">
        <v>852582123</v>
      </c>
      <c r="J4947" s="76" t="s">
        <v>218</v>
      </c>
      <c r="K4947" s="78"/>
      <c r="L4947" s="78" t="s">
        <v>363</v>
      </c>
      <c r="M4947" s="79"/>
      <c r="N4947" s="79"/>
    </row>
    <row r="4948" spans="6:14" x14ac:dyDescent="0.25">
      <c r="F4948" s="76"/>
      <c r="G4948" s="78"/>
      <c r="H4948" s="78"/>
      <c r="I4948" s="78"/>
      <c r="J4948" s="76"/>
      <c r="K4948" s="76" t="s">
        <v>220</v>
      </c>
      <c r="L4948" s="78"/>
      <c r="M4948" s="79"/>
      <c r="N4948" s="79"/>
    </row>
    <row r="4949" spans="6:14" x14ac:dyDescent="0.25">
      <c r="F4949" s="76" t="s">
        <v>221</v>
      </c>
      <c r="G4949" s="78" t="s">
        <v>162</v>
      </c>
      <c r="H4949" s="78"/>
      <c r="I4949" s="78"/>
      <c r="J4949" s="76"/>
      <c r="K4949" s="76" t="s">
        <v>222</v>
      </c>
      <c r="L4949" s="78" t="s">
        <v>162</v>
      </c>
      <c r="M4949" s="79"/>
      <c r="N4949" s="79"/>
    </row>
    <row r="4950" spans="6:14" x14ac:dyDescent="0.25">
      <c r="F4950" s="78"/>
      <c r="G4950" s="78"/>
      <c r="H4950" s="78"/>
      <c r="I4950" s="78"/>
      <c r="J4950" s="78"/>
      <c r="K4950" s="78"/>
      <c r="L4950" s="78"/>
      <c r="M4950" s="79"/>
      <c r="N4950" s="79"/>
    </row>
    <row r="4951" spans="6:14" x14ac:dyDescent="0.25">
      <c r="F4951" s="76" t="s">
        <v>209</v>
      </c>
      <c r="G4951" s="80">
        <v>17177221</v>
      </c>
      <c r="H4951" s="78"/>
      <c r="I4951" s="78"/>
      <c r="J4951" s="76"/>
      <c r="K4951" s="76" t="s">
        <v>123</v>
      </c>
      <c r="L4951" s="78" t="s">
        <v>2778</v>
      </c>
      <c r="M4951" s="79"/>
      <c r="N4951" s="79"/>
    </row>
    <row r="4952" spans="6:14" x14ac:dyDescent="0.25">
      <c r="F4952" s="76" t="s">
        <v>211</v>
      </c>
      <c r="G4952" s="78" t="s">
        <v>2779</v>
      </c>
      <c r="H4952" s="78"/>
      <c r="I4952" s="78"/>
      <c r="J4952" s="76"/>
      <c r="K4952" s="76" t="s">
        <v>213</v>
      </c>
      <c r="L4952" s="78" t="s">
        <v>2780</v>
      </c>
      <c r="M4952" s="79"/>
      <c r="N4952" s="79"/>
    </row>
    <row r="4953" spans="6:14" x14ac:dyDescent="0.25">
      <c r="F4953" s="76" t="s">
        <v>215</v>
      </c>
      <c r="G4953" s="78" t="s">
        <v>227</v>
      </c>
      <c r="H4953" s="78" t="s">
        <v>217</v>
      </c>
      <c r="I4953" s="80">
        <v>837012576</v>
      </c>
      <c r="J4953" s="76" t="s">
        <v>218</v>
      </c>
      <c r="K4953" s="78"/>
      <c r="L4953" s="78" t="s">
        <v>2781</v>
      </c>
      <c r="M4953" s="79"/>
      <c r="N4953" s="79"/>
    </row>
    <row r="4954" spans="6:14" x14ac:dyDescent="0.25">
      <c r="F4954" s="76"/>
      <c r="G4954" s="78"/>
      <c r="H4954" s="78"/>
      <c r="I4954" s="78"/>
      <c r="J4954" s="76"/>
      <c r="K4954" s="76" t="s">
        <v>220</v>
      </c>
      <c r="L4954" s="78"/>
      <c r="M4954" s="79"/>
      <c r="N4954" s="79"/>
    </row>
    <row r="4955" spans="6:14" x14ac:dyDescent="0.25">
      <c r="F4955" s="76" t="s">
        <v>221</v>
      </c>
      <c r="G4955" s="78" t="s">
        <v>162</v>
      </c>
      <c r="H4955" s="78"/>
      <c r="I4955" s="78"/>
      <c r="J4955" s="76"/>
      <c r="K4955" s="76" t="s">
        <v>222</v>
      </c>
      <c r="L4955" s="78" t="s">
        <v>2782</v>
      </c>
      <c r="M4955" s="79"/>
      <c r="N4955" s="79"/>
    </row>
    <row r="4956" spans="6:14" x14ac:dyDescent="0.25">
      <c r="F4956" s="78"/>
      <c r="G4956" s="78"/>
      <c r="H4956" s="78"/>
      <c r="I4956" s="78"/>
      <c r="J4956" s="78"/>
      <c r="K4956" s="78"/>
      <c r="L4956" s="78"/>
      <c r="M4956" s="79"/>
      <c r="N4956" s="79"/>
    </row>
    <row r="4957" spans="6:14" x14ac:dyDescent="0.25">
      <c r="F4957" s="76" t="s">
        <v>209</v>
      </c>
      <c r="G4957" s="80">
        <v>17179121</v>
      </c>
      <c r="H4957" s="78"/>
      <c r="I4957" s="78"/>
      <c r="J4957" s="76"/>
      <c r="K4957" s="76" t="s">
        <v>123</v>
      </c>
      <c r="L4957" s="78" t="s">
        <v>2783</v>
      </c>
      <c r="M4957" s="79"/>
      <c r="N4957" s="79"/>
    </row>
    <row r="4958" spans="6:14" x14ac:dyDescent="0.25">
      <c r="F4958" s="76" t="s">
        <v>211</v>
      </c>
      <c r="G4958" s="78" t="s">
        <v>2784</v>
      </c>
      <c r="H4958" s="78"/>
      <c r="I4958" s="78"/>
      <c r="J4958" s="76"/>
      <c r="K4958" s="76" t="s">
        <v>213</v>
      </c>
      <c r="L4958" s="78" t="s">
        <v>2785</v>
      </c>
      <c r="M4958" s="79"/>
      <c r="N4958" s="79"/>
    </row>
    <row r="4959" spans="6:14" x14ac:dyDescent="0.25">
      <c r="F4959" s="76" t="s">
        <v>215</v>
      </c>
      <c r="G4959" s="83" t="s">
        <v>2786</v>
      </c>
      <c r="H4959" s="78" t="s">
        <v>722</v>
      </c>
      <c r="I4959" s="80">
        <v>904053206</v>
      </c>
      <c r="J4959" s="76" t="s">
        <v>218</v>
      </c>
      <c r="K4959" s="78"/>
      <c r="L4959" s="78" t="s">
        <v>2787</v>
      </c>
      <c r="M4959" s="79"/>
      <c r="N4959" s="79"/>
    </row>
    <row r="4960" spans="6:14" x14ac:dyDescent="0.25">
      <c r="F4960" s="76"/>
      <c r="G4960" s="83" t="s">
        <v>2788</v>
      </c>
      <c r="H4960" s="78"/>
      <c r="I4960" s="78"/>
      <c r="J4960" s="76"/>
      <c r="K4960" s="76" t="s">
        <v>220</v>
      </c>
      <c r="L4960" s="78"/>
      <c r="M4960" s="79"/>
      <c r="N4960" s="79"/>
    </row>
    <row r="4961" spans="6:14" x14ac:dyDescent="0.25">
      <c r="F4961" s="76" t="s">
        <v>221</v>
      </c>
      <c r="G4961" s="78" t="s">
        <v>162</v>
      </c>
      <c r="H4961" s="78"/>
      <c r="I4961" s="78"/>
      <c r="J4961" s="76"/>
      <c r="K4961" s="76" t="s">
        <v>222</v>
      </c>
      <c r="L4961" s="78" t="s">
        <v>2789</v>
      </c>
      <c r="M4961" s="79"/>
      <c r="N4961" s="79"/>
    </row>
    <row r="4962" spans="6:14" x14ac:dyDescent="0.25">
      <c r="F4962" s="86"/>
      <c r="G4962" s="86"/>
      <c r="H4962" s="86"/>
      <c r="I4962" s="86"/>
      <c r="J4962" s="86"/>
      <c r="K4962" s="86"/>
      <c r="L4962" s="86"/>
      <c r="M4962" s="86"/>
      <c r="N4962" s="86"/>
    </row>
    <row r="4963" spans="6:14" x14ac:dyDescent="0.25">
      <c r="F4963" s="86"/>
      <c r="G4963" s="86"/>
      <c r="H4963" s="86"/>
      <c r="I4963" s="86"/>
      <c r="J4963" s="86"/>
      <c r="K4963" s="86"/>
      <c r="L4963" s="86"/>
      <c r="M4963" s="86"/>
      <c r="N4963" s="86"/>
    </row>
  </sheetData>
  <sheetProtection algorithmName="SHA-512" hashValue="Pw9WdGaXFwNe9j5xA1aYHBqJKA69BaeIHhAcvgrX1vccB93cJKTVScT6Tj7YfoOQOrZxktxgQb9vnshA7aa8nQ==" saltValue="wDLSxbSoinU2Hip6Z0G8tw==" spinCount="100000" sheet="1" selectLockedCells="1"/>
  <mergeCells count="51">
    <mergeCell ref="A26:D26"/>
    <mergeCell ref="A22:D22"/>
    <mergeCell ref="A23:D23"/>
    <mergeCell ref="A21:D21"/>
    <mergeCell ref="A24:D24"/>
    <mergeCell ref="A25:B25"/>
    <mergeCell ref="A55:D55"/>
    <mergeCell ref="A40:D40"/>
    <mergeCell ref="A41:D41"/>
    <mergeCell ref="A50:D50"/>
    <mergeCell ref="A51:D51"/>
    <mergeCell ref="A53:D53"/>
    <mergeCell ref="A54:D54"/>
    <mergeCell ref="A52:D52"/>
    <mergeCell ref="A42:D42"/>
    <mergeCell ref="A43:D43"/>
    <mergeCell ref="A44:D44"/>
    <mergeCell ref="A45:D45"/>
    <mergeCell ref="A46:D46"/>
    <mergeCell ref="A47:D47"/>
    <mergeCell ref="A48:D48"/>
    <mergeCell ref="A49:D49"/>
    <mergeCell ref="A39:D39"/>
    <mergeCell ref="A31:D31"/>
    <mergeCell ref="A32:D32"/>
    <mergeCell ref="A33:D33"/>
    <mergeCell ref="A34:D34"/>
    <mergeCell ref="A35:D35"/>
    <mergeCell ref="A36:D36"/>
    <mergeCell ref="A37:D37"/>
    <mergeCell ref="A38:D38"/>
    <mergeCell ref="A7:D7"/>
    <mergeCell ref="A8:D8"/>
    <mergeCell ref="A9:D9"/>
    <mergeCell ref="A10:D10"/>
    <mergeCell ref="A11:D11"/>
    <mergeCell ref="A12:D12"/>
    <mergeCell ref="A15:D15"/>
    <mergeCell ref="A20:D20"/>
    <mergeCell ref="A16:D16"/>
    <mergeCell ref="A17:D17"/>
    <mergeCell ref="A18:D18"/>
    <mergeCell ref="A19:D19"/>
    <mergeCell ref="A13:D13"/>
    <mergeCell ref="A14:D14"/>
    <mergeCell ref="A6:D6"/>
    <mergeCell ref="A1:D1"/>
    <mergeCell ref="A2:D2"/>
    <mergeCell ref="A3:D3"/>
    <mergeCell ref="A4:D4"/>
    <mergeCell ref="A5:D5"/>
  </mergeCells>
  <printOptions horizontalCentered="1" verticalCentered="1"/>
  <pageMargins left="0.7" right="0.7" top="0.75" bottom="0.75" header="0.3" footer="0.3"/>
  <pageSetup scale="89" orientation="portrait" r:id="rId1"/>
  <headerFooter alignWithMargins="0">
    <oddFooter xml:space="preserve">&amp;R
</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61"/>
  <sheetViews>
    <sheetView view="pageLayout" zoomScaleNormal="100" workbookViewId="0">
      <selection sqref="A1:G1"/>
    </sheetView>
  </sheetViews>
  <sheetFormatPr defaultColWidth="8" defaultRowHeight="12.75" x14ac:dyDescent="0.2"/>
  <cols>
    <col min="1" max="1" width="2" style="4" customWidth="1"/>
    <col min="2" max="2" width="3.28515625" style="4" customWidth="1"/>
    <col min="3" max="3" width="8.28515625" style="4" customWidth="1"/>
    <col min="4" max="4" width="28.7109375" style="4" customWidth="1"/>
    <col min="5" max="5" width="13.42578125" style="4" customWidth="1"/>
    <col min="6" max="6" width="44.5703125" style="4" customWidth="1"/>
    <col min="7" max="7" width="2" style="4" customWidth="1"/>
    <col min="8" max="8" width="11.42578125" style="1" customWidth="1"/>
    <col min="9" max="9" width="13.140625" style="1" customWidth="1"/>
    <col min="10" max="10" width="21.42578125" style="1" customWidth="1"/>
    <col min="11" max="16384" width="8" style="1"/>
  </cols>
  <sheetData>
    <row r="1" spans="1:7" s="4" customFormat="1" ht="28.7" customHeight="1" thickBot="1" x14ac:dyDescent="0.25">
      <c r="A1" s="673" t="s">
        <v>61</v>
      </c>
      <c r="B1" s="708"/>
      <c r="C1" s="708"/>
      <c r="D1" s="708"/>
      <c r="E1" s="708"/>
      <c r="F1" s="708"/>
      <c r="G1" s="795"/>
    </row>
    <row r="2" spans="1:7" s="4" customFormat="1" x14ac:dyDescent="0.2">
      <c r="A2" s="207"/>
      <c r="B2" s="208"/>
      <c r="C2" s="208"/>
      <c r="D2" s="208"/>
      <c r="E2" s="208"/>
      <c r="F2" s="208"/>
      <c r="G2" s="209"/>
    </row>
    <row r="3" spans="1:7" s="4" customFormat="1" ht="14.25" customHeight="1" x14ac:dyDescent="0.2">
      <c r="A3" s="207"/>
      <c r="B3" s="208"/>
      <c r="C3" s="672" t="s">
        <v>54</v>
      </c>
      <c r="D3" s="796"/>
      <c r="E3" s="796"/>
      <c r="F3" s="796"/>
      <c r="G3" s="209"/>
    </row>
    <row r="4" spans="1:7" s="4" customFormat="1" ht="14.25" customHeight="1" x14ac:dyDescent="0.2">
      <c r="A4" s="207"/>
      <c r="B4" s="208"/>
      <c r="C4" s="672"/>
      <c r="D4" s="796"/>
      <c r="E4" s="796"/>
      <c r="F4" s="796"/>
      <c r="G4" s="209"/>
    </row>
    <row r="5" spans="1:7" s="4" customFormat="1" ht="14.25" customHeight="1" x14ac:dyDescent="0.2">
      <c r="A5" s="207"/>
      <c r="B5" s="208"/>
      <c r="C5" s="796"/>
      <c r="D5" s="796"/>
      <c r="E5" s="796"/>
      <c r="F5" s="796"/>
      <c r="G5" s="209"/>
    </row>
    <row r="6" spans="1:7" s="4" customFormat="1" ht="14.25" customHeight="1" x14ac:dyDescent="0.2">
      <c r="A6" s="207"/>
      <c r="B6" s="208"/>
      <c r="C6" s="210"/>
      <c r="D6" s="210"/>
      <c r="E6" s="210"/>
      <c r="F6" s="210"/>
      <c r="G6" s="209"/>
    </row>
    <row r="7" spans="1:7" s="4" customFormat="1" ht="14.25" customHeight="1" x14ac:dyDescent="0.2">
      <c r="A7" s="207"/>
      <c r="B7" s="210" t="s">
        <v>20</v>
      </c>
      <c r="C7" s="672" t="s">
        <v>3097</v>
      </c>
      <c r="D7" s="672"/>
      <c r="E7" s="672"/>
      <c r="F7" s="672"/>
      <c r="G7" s="209"/>
    </row>
    <row r="8" spans="1:7" s="4" customFormat="1" ht="14.25" customHeight="1" x14ac:dyDescent="0.2">
      <c r="A8" s="207"/>
      <c r="B8" s="210"/>
      <c r="C8" s="649"/>
      <c r="D8" s="649"/>
      <c r="E8" s="649"/>
      <c r="F8" s="649"/>
      <c r="G8" s="209"/>
    </row>
    <row r="9" spans="1:7" s="4" customFormat="1" ht="14.25" customHeight="1" x14ac:dyDescent="0.2">
      <c r="A9" s="207"/>
      <c r="B9" s="210"/>
      <c r="C9" s="797"/>
      <c r="D9" s="727"/>
      <c r="E9" s="211"/>
      <c r="F9" s="211" t="s">
        <v>66</v>
      </c>
      <c r="G9" s="209"/>
    </row>
    <row r="10" spans="1:7" s="4" customFormat="1" ht="14.25" customHeight="1" x14ac:dyDescent="0.2">
      <c r="A10" s="207"/>
      <c r="B10" s="210"/>
      <c r="C10" s="727"/>
      <c r="D10" s="727"/>
      <c r="E10" s="140" t="s">
        <v>21</v>
      </c>
      <c r="F10" s="140" t="s">
        <v>67</v>
      </c>
      <c r="G10" s="209"/>
    </row>
    <row r="11" spans="1:7" s="4" customFormat="1" ht="14.25" customHeight="1" x14ac:dyDescent="0.2">
      <c r="A11" s="207"/>
      <c r="B11" s="797" t="s">
        <v>22</v>
      </c>
      <c r="C11" s="672" t="s">
        <v>23</v>
      </c>
      <c r="D11" s="792"/>
      <c r="E11" s="799"/>
      <c r="F11" s="801"/>
      <c r="G11" s="209"/>
    </row>
    <row r="12" spans="1:7" s="4" customFormat="1" ht="14.25" customHeight="1" x14ac:dyDescent="0.2">
      <c r="A12" s="207"/>
      <c r="B12" s="803"/>
      <c r="C12" s="792"/>
      <c r="D12" s="792"/>
      <c r="E12" s="800"/>
      <c r="F12" s="802"/>
      <c r="G12" s="209"/>
    </row>
    <row r="13" spans="1:7" s="4" customFormat="1" ht="14.25" customHeight="1" x14ac:dyDescent="0.2">
      <c r="A13" s="207"/>
      <c r="B13" s="210"/>
      <c r="C13" s="210"/>
      <c r="D13" s="210"/>
      <c r="E13" s="210"/>
      <c r="F13" s="210"/>
      <c r="G13" s="209"/>
    </row>
    <row r="14" spans="1:7" s="4" customFormat="1" ht="14.25" customHeight="1" x14ac:dyDescent="0.2">
      <c r="A14" s="207"/>
      <c r="B14" s="797" t="s">
        <v>24</v>
      </c>
      <c r="C14" s="672" t="s">
        <v>202</v>
      </c>
      <c r="D14" s="792"/>
      <c r="E14" s="792"/>
      <c r="F14" s="793"/>
      <c r="G14" s="209"/>
    </row>
    <row r="15" spans="1:7" s="4" customFormat="1" ht="14.25" customHeight="1" x14ac:dyDescent="0.2">
      <c r="A15" s="207"/>
      <c r="B15" s="803"/>
      <c r="C15" s="792"/>
      <c r="D15" s="792"/>
      <c r="E15" s="792"/>
      <c r="F15" s="793"/>
      <c r="G15" s="209"/>
    </row>
    <row r="16" spans="1:7" s="4" customFormat="1" ht="14.25" customHeight="1" x14ac:dyDescent="0.2">
      <c r="A16" s="207"/>
      <c r="B16" s="210"/>
      <c r="C16" s="798" t="s">
        <v>25</v>
      </c>
      <c r="D16" s="727"/>
      <c r="E16" s="799"/>
      <c r="F16" s="801"/>
      <c r="G16" s="209"/>
    </row>
    <row r="17" spans="1:7" s="4" customFormat="1" ht="14.25" customHeight="1" x14ac:dyDescent="0.2">
      <c r="A17" s="207"/>
      <c r="B17" s="208"/>
      <c r="C17" s="727"/>
      <c r="D17" s="727"/>
      <c r="E17" s="800"/>
      <c r="F17" s="802"/>
      <c r="G17" s="209"/>
    </row>
    <row r="18" spans="1:7" s="4" customFormat="1" ht="14.25" customHeight="1" x14ac:dyDescent="0.2">
      <c r="A18" s="207"/>
      <c r="B18" s="208"/>
      <c r="C18" s="798" t="s">
        <v>26</v>
      </c>
      <c r="D18" s="727"/>
      <c r="E18" s="799"/>
      <c r="F18" s="801"/>
      <c r="G18" s="209"/>
    </row>
    <row r="19" spans="1:7" s="4" customFormat="1" ht="14.25" customHeight="1" x14ac:dyDescent="0.2">
      <c r="A19" s="207"/>
      <c r="B19" s="208"/>
      <c r="C19" s="727"/>
      <c r="D19" s="727"/>
      <c r="E19" s="800"/>
      <c r="F19" s="802"/>
      <c r="G19" s="209"/>
    </row>
    <row r="20" spans="1:7" s="4" customFormat="1" ht="14.25" customHeight="1" x14ac:dyDescent="0.2">
      <c r="A20" s="207"/>
      <c r="B20" s="208"/>
      <c r="C20" s="794" t="s">
        <v>27</v>
      </c>
      <c r="D20" s="792"/>
      <c r="E20" s="799"/>
      <c r="F20" s="801"/>
      <c r="G20" s="209"/>
    </row>
    <row r="21" spans="1:7" s="4" customFormat="1" ht="14.25" customHeight="1" x14ac:dyDescent="0.2">
      <c r="A21" s="207"/>
      <c r="B21" s="208"/>
      <c r="C21" s="792"/>
      <c r="D21" s="792"/>
      <c r="E21" s="800"/>
      <c r="F21" s="802"/>
      <c r="G21" s="209"/>
    </row>
    <row r="22" spans="1:7" s="4" customFormat="1" ht="14.25" customHeight="1" x14ac:dyDescent="0.2">
      <c r="A22" s="207"/>
      <c r="B22" s="208"/>
      <c r="C22" s="798" t="s">
        <v>28</v>
      </c>
      <c r="D22" s="727"/>
      <c r="E22" s="799"/>
      <c r="F22" s="801"/>
      <c r="G22" s="209"/>
    </row>
    <row r="23" spans="1:7" s="4" customFormat="1" ht="14.25" customHeight="1" x14ac:dyDescent="0.2">
      <c r="A23" s="207"/>
      <c r="B23" s="208"/>
      <c r="C23" s="727"/>
      <c r="D23" s="727"/>
      <c r="E23" s="800"/>
      <c r="F23" s="802"/>
      <c r="G23" s="209"/>
    </row>
    <row r="24" spans="1:7" s="4" customFormat="1" ht="14.25" customHeight="1" x14ac:dyDescent="0.2">
      <c r="A24" s="207"/>
      <c r="B24" s="208"/>
      <c r="C24" s="798" t="s">
        <v>29</v>
      </c>
      <c r="D24" s="727"/>
      <c r="E24" s="799"/>
      <c r="F24" s="801"/>
      <c r="G24" s="209"/>
    </row>
    <row r="25" spans="1:7" s="4" customFormat="1" ht="14.25" customHeight="1" x14ac:dyDescent="0.2">
      <c r="A25" s="207"/>
      <c r="B25" s="208"/>
      <c r="C25" s="727"/>
      <c r="D25" s="727"/>
      <c r="E25" s="800"/>
      <c r="F25" s="802"/>
      <c r="G25" s="209"/>
    </row>
    <row r="26" spans="1:7" s="4" customFormat="1" ht="14.25" customHeight="1" x14ac:dyDescent="0.2">
      <c r="A26" s="207"/>
      <c r="B26" s="208"/>
      <c r="C26" s="798" t="s">
        <v>30</v>
      </c>
      <c r="D26" s="727"/>
      <c r="E26" s="799"/>
      <c r="F26" s="801"/>
      <c r="G26" s="209"/>
    </row>
    <row r="27" spans="1:7" s="4" customFormat="1" ht="14.25" customHeight="1" x14ac:dyDescent="0.2">
      <c r="A27" s="207"/>
      <c r="B27" s="208"/>
      <c r="C27" s="727"/>
      <c r="D27" s="727"/>
      <c r="E27" s="800"/>
      <c r="F27" s="802"/>
      <c r="G27" s="209"/>
    </row>
    <row r="28" spans="1:7" s="4" customFormat="1" ht="14.25" customHeight="1" x14ac:dyDescent="0.2">
      <c r="A28" s="207"/>
      <c r="B28" s="208"/>
      <c r="C28" s="798" t="s">
        <v>31</v>
      </c>
      <c r="D28" s="727"/>
      <c r="E28" s="799"/>
      <c r="F28" s="801"/>
      <c r="G28" s="209"/>
    </row>
    <row r="29" spans="1:7" s="4" customFormat="1" ht="14.25" customHeight="1" x14ac:dyDescent="0.2">
      <c r="A29" s="207"/>
      <c r="B29" s="208"/>
      <c r="C29" s="727"/>
      <c r="D29" s="727"/>
      <c r="E29" s="800"/>
      <c r="F29" s="802"/>
      <c r="G29" s="209"/>
    </row>
    <row r="30" spans="1:7" s="4" customFormat="1" ht="14.25" customHeight="1" x14ac:dyDescent="0.2">
      <c r="A30" s="207"/>
      <c r="B30" s="208"/>
      <c r="C30" s="798" t="s">
        <v>32</v>
      </c>
      <c r="D30" s="727"/>
      <c r="E30" s="799"/>
      <c r="F30" s="801"/>
      <c r="G30" s="209"/>
    </row>
    <row r="31" spans="1:7" s="4" customFormat="1" ht="14.25" customHeight="1" x14ac:dyDescent="0.2">
      <c r="A31" s="207"/>
      <c r="B31" s="208"/>
      <c r="C31" s="727"/>
      <c r="D31" s="727"/>
      <c r="E31" s="800"/>
      <c r="F31" s="802"/>
      <c r="G31" s="209"/>
    </row>
    <row r="32" spans="1:7" s="4" customFormat="1" ht="14.25" customHeight="1" x14ac:dyDescent="0.2">
      <c r="A32" s="207"/>
      <c r="B32" s="208"/>
      <c r="C32" s="794" t="s">
        <v>33</v>
      </c>
      <c r="D32" s="792"/>
      <c r="E32" s="799"/>
      <c r="F32" s="801"/>
      <c r="G32" s="209"/>
    </row>
    <row r="33" spans="1:7" s="4" customFormat="1" ht="14.25" customHeight="1" x14ac:dyDescent="0.2">
      <c r="A33" s="207"/>
      <c r="B33" s="208"/>
      <c r="C33" s="792"/>
      <c r="D33" s="792"/>
      <c r="E33" s="800"/>
      <c r="F33" s="802"/>
      <c r="G33" s="209"/>
    </row>
    <row r="34" spans="1:7" s="4" customFormat="1" ht="14.25" customHeight="1" x14ac:dyDescent="0.2">
      <c r="A34" s="207"/>
      <c r="B34" s="208"/>
      <c r="C34" s="798" t="s">
        <v>34</v>
      </c>
      <c r="D34" s="727"/>
      <c r="E34" s="799"/>
      <c r="F34" s="801"/>
      <c r="G34" s="209"/>
    </row>
    <row r="35" spans="1:7" s="4" customFormat="1" ht="14.25" customHeight="1" x14ac:dyDescent="0.2">
      <c r="A35" s="207"/>
      <c r="B35" s="208"/>
      <c r="C35" s="727"/>
      <c r="D35" s="727"/>
      <c r="E35" s="800"/>
      <c r="F35" s="802"/>
      <c r="G35" s="209"/>
    </row>
    <row r="36" spans="1:7" s="4" customFormat="1" ht="14.25" customHeight="1" x14ac:dyDescent="0.2">
      <c r="A36" s="207"/>
      <c r="B36" s="208"/>
      <c r="C36" s="798" t="s">
        <v>35</v>
      </c>
      <c r="D36" s="727"/>
      <c r="E36" s="799"/>
      <c r="F36" s="801"/>
      <c r="G36" s="209"/>
    </row>
    <row r="37" spans="1:7" s="4" customFormat="1" ht="14.25" customHeight="1" x14ac:dyDescent="0.2">
      <c r="A37" s="207"/>
      <c r="B37" s="208"/>
      <c r="C37" s="727"/>
      <c r="D37" s="727"/>
      <c r="E37" s="800"/>
      <c r="F37" s="802"/>
      <c r="G37" s="209"/>
    </row>
    <row r="38" spans="1:7" s="4" customFormat="1" ht="14.25" customHeight="1" x14ac:dyDescent="0.2">
      <c r="A38" s="207"/>
      <c r="B38" s="208"/>
      <c r="C38" s="212"/>
      <c r="D38" s="212"/>
      <c r="E38" s="210"/>
      <c r="F38" s="213"/>
      <c r="G38" s="209"/>
    </row>
    <row r="39" spans="1:7" s="4" customFormat="1" ht="14.25" customHeight="1" x14ac:dyDescent="0.2">
      <c r="A39" s="214"/>
      <c r="B39" s="215"/>
      <c r="C39" s="216"/>
      <c r="D39" s="216"/>
      <c r="E39" s="213"/>
      <c r="F39" s="213"/>
      <c r="G39" s="217"/>
    </row>
    <row r="40" spans="1:7" s="4" customFormat="1" ht="14.25" customHeight="1" x14ac:dyDescent="0.2">
      <c r="A40" s="207"/>
      <c r="B40" s="208"/>
      <c r="C40" s="794" t="s">
        <v>36</v>
      </c>
      <c r="D40" s="792"/>
      <c r="E40" s="792"/>
      <c r="F40" s="792"/>
      <c r="G40" s="209"/>
    </row>
    <row r="41" spans="1:7" s="4" customFormat="1" ht="14.25" customHeight="1" x14ac:dyDescent="0.2">
      <c r="A41" s="207"/>
      <c r="B41" s="208"/>
      <c r="C41" s="792"/>
      <c r="D41" s="792"/>
      <c r="E41" s="792"/>
      <c r="F41" s="792"/>
      <c r="G41" s="209"/>
    </row>
    <row r="42" spans="1:7" s="4" customFormat="1" ht="14.25" customHeight="1" thickBot="1" x14ac:dyDescent="0.25">
      <c r="A42" s="207"/>
      <c r="B42" s="208"/>
      <c r="C42" s="210"/>
      <c r="D42" s="210"/>
      <c r="E42" s="210"/>
      <c r="F42" s="210"/>
      <c r="G42" s="209"/>
    </row>
    <row r="43" spans="1:7" s="4" customFormat="1" ht="14.25" customHeight="1" thickBot="1" x14ac:dyDescent="0.3">
      <c r="A43" s="207"/>
      <c r="B43" s="27"/>
      <c r="C43" s="210" t="s">
        <v>37</v>
      </c>
      <c r="D43" s="797" t="s">
        <v>38</v>
      </c>
      <c r="E43" s="797"/>
      <c r="F43" s="797"/>
      <c r="G43" s="209"/>
    </row>
    <row r="44" spans="1:7" s="4" customFormat="1" ht="14.25" customHeight="1" thickBot="1" x14ac:dyDescent="0.25">
      <c r="A44" s="207"/>
      <c r="B44" s="218"/>
      <c r="C44" s="210"/>
      <c r="D44" s="210"/>
      <c r="E44" s="210"/>
      <c r="F44" s="210"/>
      <c r="G44" s="209"/>
    </row>
    <row r="45" spans="1:7" s="4" customFormat="1" ht="14.25" customHeight="1" thickBot="1" x14ac:dyDescent="0.3">
      <c r="A45" s="207"/>
      <c r="B45" s="27"/>
      <c r="C45" s="210" t="s">
        <v>39</v>
      </c>
      <c r="D45" s="797" t="s">
        <v>40</v>
      </c>
      <c r="E45" s="797"/>
      <c r="F45" s="797"/>
      <c r="G45" s="209"/>
    </row>
    <row r="46" spans="1:7" s="4" customFormat="1" ht="14.25" customHeight="1" thickBot="1" x14ac:dyDescent="0.25">
      <c r="A46" s="207"/>
      <c r="B46" s="218"/>
      <c r="C46" s="210"/>
      <c r="D46" s="210"/>
      <c r="E46" s="210"/>
      <c r="F46" s="210"/>
      <c r="G46" s="209"/>
    </row>
    <row r="47" spans="1:7" s="4" customFormat="1" ht="14.25" customHeight="1" thickBot="1" x14ac:dyDescent="0.3">
      <c r="A47" s="207"/>
      <c r="B47" s="27"/>
      <c r="C47" s="210" t="s">
        <v>41</v>
      </c>
      <c r="D47" s="672" t="s">
        <v>42</v>
      </c>
      <c r="E47" s="672"/>
      <c r="F47" s="672"/>
      <c r="G47" s="209"/>
    </row>
    <row r="48" spans="1:7" s="4" customFormat="1" ht="14.25" customHeight="1" x14ac:dyDescent="0.2">
      <c r="A48" s="207"/>
      <c r="B48" s="218"/>
      <c r="C48" s="210"/>
      <c r="D48" s="672"/>
      <c r="E48" s="672"/>
      <c r="F48" s="672"/>
      <c r="G48" s="209"/>
    </row>
    <row r="49" spans="1:7" s="4" customFormat="1" ht="14.25" customHeight="1" x14ac:dyDescent="0.2">
      <c r="A49" s="207"/>
      <c r="B49" s="208"/>
      <c r="C49" s="210"/>
      <c r="D49" s="210"/>
      <c r="E49" s="210"/>
      <c r="F49" s="210"/>
      <c r="G49" s="209"/>
    </row>
    <row r="50" spans="1:7" s="4" customFormat="1" ht="14.25" customHeight="1" x14ac:dyDescent="0.2">
      <c r="A50" s="207"/>
      <c r="B50" s="208"/>
      <c r="C50" s="208"/>
      <c r="D50" s="208"/>
      <c r="E50" s="208"/>
      <c r="F50" s="208"/>
      <c r="G50" s="209"/>
    </row>
    <row r="51" spans="1:7" s="4" customFormat="1" ht="14.25" customHeight="1" x14ac:dyDescent="0.2">
      <c r="A51" s="207"/>
      <c r="B51" s="208"/>
      <c r="C51" s="208"/>
      <c r="D51" s="208"/>
      <c r="E51" s="208"/>
      <c r="F51" s="208"/>
      <c r="G51" s="209"/>
    </row>
    <row r="52" spans="1:7" s="4" customFormat="1" ht="14.25" customHeight="1" x14ac:dyDescent="0.2">
      <c r="A52" s="207"/>
      <c r="B52" s="208"/>
      <c r="C52" s="208"/>
      <c r="D52" s="208"/>
      <c r="E52" s="208"/>
      <c r="F52" s="208"/>
      <c r="G52" s="209"/>
    </row>
    <row r="53" spans="1:7" s="4" customFormat="1" ht="14.25" customHeight="1" x14ac:dyDescent="0.2">
      <c r="A53" s="207"/>
      <c r="B53" s="208"/>
      <c r="C53" s="208"/>
      <c r="D53" s="208"/>
      <c r="E53" s="208"/>
      <c r="F53" s="208"/>
      <c r="G53" s="209"/>
    </row>
    <row r="54" spans="1:7" s="4" customFormat="1" ht="14.25" customHeight="1" x14ac:dyDescent="0.2">
      <c r="A54" s="207"/>
      <c r="B54" s="208"/>
      <c r="C54" s="208"/>
      <c r="D54" s="208"/>
      <c r="E54" s="208"/>
      <c r="F54" s="208"/>
      <c r="G54" s="209"/>
    </row>
    <row r="55" spans="1:7" ht="14.25" customHeight="1" x14ac:dyDescent="0.2">
      <c r="A55" s="207"/>
      <c r="B55" s="208"/>
      <c r="C55" s="208"/>
      <c r="D55" s="208"/>
      <c r="E55" s="208"/>
      <c r="F55" s="208"/>
      <c r="G55" s="209"/>
    </row>
    <row r="56" spans="1:7" ht="14.25" customHeight="1" thickBot="1" x14ac:dyDescent="0.25">
      <c r="A56" s="219"/>
      <c r="B56" s="220"/>
      <c r="C56" s="220"/>
      <c r="D56" s="220"/>
      <c r="E56" s="220"/>
      <c r="F56" s="220"/>
      <c r="G56" s="221"/>
    </row>
    <row r="57" spans="1:7" ht="12.95" customHeight="1" x14ac:dyDescent="0.2">
      <c r="A57" s="20"/>
      <c r="B57" s="20"/>
      <c r="C57" s="20"/>
      <c r="D57" s="20"/>
      <c r="E57" s="20"/>
      <c r="F57" s="20"/>
      <c r="G57" s="20"/>
    </row>
    <row r="58" spans="1:7" ht="12.95" customHeight="1" x14ac:dyDescent="0.2">
      <c r="A58" s="20"/>
      <c r="B58" s="20"/>
      <c r="C58" s="20"/>
      <c r="D58" s="20"/>
      <c r="E58" s="20"/>
      <c r="F58" s="20"/>
      <c r="G58" s="20"/>
    </row>
    <row r="59" spans="1:7" ht="12.95" customHeight="1" x14ac:dyDescent="0.2">
      <c r="A59" s="20"/>
      <c r="B59" s="20"/>
      <c r="C59" s="20"/>
      <c r="D59" s="20"/>
      <c r="E59" s="20"/>
      <c r="F59" s="20"/>
      <c r="G59" s="20"/>
    </row>
    <row r="60" spans="1:7" ht="12.75" customHeight="1" x14ac:dyDescent="0.2"/>
    <row r="61" spans="1:7" ht="12.75" customHeight="1" x14ac:dyDescent="0.2"/>
  </sheetData>
  <sheetProtection algorithmName="SHA-512" hashValue="IfCR1t9kDQtxeb36nAREn+44f6Kv/B/ax0CGuAGlL9qgE1/ifpiF+pYwyW1F6WwW5YdbZuQ896whQNvvHfq4kA==" saltValue="6TAdm9Nab8uajw7C6MlNEQ==" spinCount="100000" sheet="1" objects="1" scenarios="1"/>
  <mergeCells count="47">
    <mergeCell ref="C9:D10"/>
    <mergeCell ref="B11:B12"/>
    <mergeCell ref="B14:B15"/>
    <mergeCell ref="C11:D12"/>
    <mergeCell ref="E11:E12"/>
    <mergeCell ref="F11:F12"/>
    <mergeCell ref="F36:F37"/>
    <mergeCell ref="F34:F35"/>
    <mergeCell ref="E34:E35"/>
    <mergeCell ref="E32:E33"/>
    <mergeCell ref="E30:E31"/>
    <mergeCell ref="F32:F33"/>
    <mergeCell ref="F30:F31"/>
    <mergeCell ref="F20:F21"/>
    <mergeCell ref="F22:F23"/>
    <mergeCell ref="F28:F29"/>
    <mergeCell ref="F26:F27"/>
    <mergeCell ref="F24:F25"/>
    <mergeCell ref="C30:D31"/>
    <mergeCell ref="C32:D33"/>
    <mergeCell ref="C34:D35"/>
    <mergeCell ref="C36:D37"/>
    <mergeCell ref="E36:E37"/>
    <mergeCell ref="C22:D23"/>
    <mergeCell ref="C24:D25"/>
    <mergeCell ref="C26:D27"/>
    <mergeCell ref="C28:D29"/>
    <mergeCell ref="E28:E29"/>
    <mergeCell ref="E26:E27"/>
    <mergeCell ref="E24:E25"/>
    <mergeCell ref="E22:E23"/>
    <mergeCell ref="C7:F8"/>
    <mergeCell ref="C14:F15"/>
    <mergeCell ref="D47:F48"/>
    <mergeCell ref="C40:F41"/>
    <mergeCell ref="A1:G1"/>
    <mergeCell ref="C3:F5"/>
    <mergeCell ref="D43:F43"/>
    <mergeCell ref="D45:F45"/>
    <mergeCell ref="C16:D17"/>
    <mergeCell ref="E16:E17"/>
    <mergeCell ref="F16:F17"/>
    <mergeCell ref="C18:D19"/>
    <mergeCell ref="C20:D21"/>
    <mergeCell ref="E20:E21"/>
    <mergeCell ref="E18:E19"/>
    <mergeCell ref="F18:F19"/>
  </mergeCells>
  <printOptions horizontalCentered="1"/>
  <pageMargins left="0.7" right="0.7" top="0.75" bottom="0.75" header="0.3" footer="0.3"/>
  <pageSetup scale="89" orientation="portrait" r:id="rId1"/>
  <headerFooter alignWithMargins="0">
    <oddFooter>&amp;L&amp;"-,Regular"&amp;11Petroleum Pipeline Industry (CA05)&amp;C&amp;"-,Regular"&amp;11 7&amp;R&amp;"-,Regular"&amp;11Revised 09/2025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57BB3-F1F2-4F55-9919-88358998F37F}">
  <dimension ref="A1:K48"/>
  <sheetViews>
    <sheetView view="pageLayout" zoomScaleNormal="100" workbookViewId="0">
      <selection sqref="A1:I1"/>
    </sheetView>
  </sheetViews>
  <sheetFormatPr defaultColWidth="4.140625" defaultRowHeight="15" x14ac:dyDescent="0.25"/>
  <cols>
    <col min="1" max="1" width="2.5703125" style="95" customWidth="1"/>
    <col min="2" max="3" width="4.28515625" style="95" customWidth="1"/>
    <col min="4" max="4" width="23.7109375" style="95" customWidth="1"/>
    <col min="5" max="5" width="4.28515625" style="95" customWidth="1"/>
    <col min="6" max="6" width="28.140625" style="95" customWidth="1"/>
    <col min="7" max="7" width="4.28515625" style="95" customWidth="1"/>
    <col min="8" max="8" width="28" style="95" customWidth="1"/>
    <col min="9" max="9" width="2.5703125" style="95" customWidth="1"/>
    <col min="10" max="11" width="9.140625" style="4" customWidth="1"/>
    <col min="12" max="24" width="9.140625" style="1" customWidth="1"/>
    <col min="25" max="16384" width="4.140625" style="1"/>
  </cols>
  <sheetData>
    <row r="1" spans="1:9" s="94" customFormat="1" ht="28.15" customHeight="1" thickBot="1" x14ac:dyDescent="0.35">
      <c r="A1" s="810" t="s">
        <v>62</v>
      </c>
      <c r="B1" s="811"/>
      <c r="C1" s="811"/>
      <c r="D1" s="811"/>
      <c r="E1" s="811"/>
      <c r="F1" s="811"/>
      <c r="G1" s="811"/>
      <c r="H1" s="811"/>
      <c r="I1" s="812"/>
    </row>
    <row r="2" spans="1:9" s="94" customFormat="1" ht="12.95" customHeight="1" x14ac:dyDescent="0.3">
      <c r="A2" s="188"/>
      <c r="B2" s="189"/>
      <c r="C2" s="189"/>
      <c r="D2" s="189"/>
      <c r="E2" s="189"/>
      <c r="F2" s="189"/>
      <c r="G2" s="189"/>
      <c r="H2" s="189"/>
      <c r="I2" s="190"/>
    </row>
    <row r="3" spans="1:9" s="95" customFormat="1" ht="14.25" customHeight="1" x14ac:dyDescent="0.25">
      <c r="A3" s="191"/>
      <c r="B3" s="813" t="s">
        <v>200</v>
      </c>
      <c r="C3" s="813"/>
      <c r="D3" s="727"/>
      <c r="E3" s="727"/>
      <c r="F3" s="727"/>
      <c r="G3" s="727"/>
      <c r="H3" s="727"/>
      <c r="I3" s="193"/>
    </row>
    <row r="4" spans="1:9" s="95" customFormat="1" ht="12.75" customHeight="1" x14ac:dyDescent="0.25">
      <c r="A4" s="191"/>
      <c r="B4" s="192"/>
      <c r="C4" s="192"/>
      <c r="D4" s="192"/>
      <c r="E4" s="192"/>
      <c r="F4" s="192"/>
      <c r="G4" s="192"/>
      <c r="H4" s="192"/>
      <c r="I4" s="193"/>
    </row>
    <row r="5" spans="1:9" s="95" customFormat="1" ht="14.25" customHeight="1" x14ac:dyDescent="0.25">
      <c r="A5" s="191"/>
      <c r="B5" s="813" t="s">
        <v>2790</v>
      </c>
      <c r="C5" s="813"/>
      <c r="D5" s="727"/>
      <c r="E5" s="727"/>
      <c r="F5" s="727"/>
      <c r="G5" s="727"/>
      <c r="H5" s="727"/>
      <c r="I5" s="193"/>
    </row>
    <row r="6" spans="1:9" s="95" customFormat="1" ht="14.25" customHeight="1" x14ac:dyDescent="0.25">
      <c r="A6" s="191"/>
      <c r="B6" s="814">
        <f>'Cover Sheet'!B8</f>
        <v>2026</v>
      </c>
      <c r="C6" s="814"/>
      <c r="D6" s="814"/>
      <c r="E6" s="814"/>
      <c r="F6" s="814"/>
      <c r="G6" s="814"/>
      <c r="H6" s="814"/>
      <c r="I6" s="193"/>
    </row>
    <row r="7" spans="1:9" s="95" customFormat="1" ht="12.6" customHeight="1" x14ac:dyDescent="0.25">
      <c r="A7" s="191"/>
      <c r="B7" s="194"/>
      <c r="C7" s="194"/>
      <c r="D7" s="195"/>
      <c r="E7" s="195"/>
      <c r="F7" s="195"/>
      <c r="G7" s="195"/>
      <c r="H7" s="195"/>
      <c r="I7" s="193"/>
    </row>
    <row r="8" spans="1:9" s="95" customFormat="1" ht="14.25" customHeight="1" x14ac:dyDescent="0.25">
      <c r="A8" s="191"/>
      <c r="B8" s="809" t="s">
        <v>2795</v>
      </c>
      <c r="C8" s="809"/>
      <c r="D8" s="792"/>
      <c r="E8" s="792"/>
      <c r="F8" s="792"/>
      <c r="G8" s="792"/>
      <c r="H8" s="792"/>
      <c r="I8" s="193"/>
    </row>
    <row r="9" spans="1:9" s="95" customFormat="1" ht="14.25" customHeight="1" x14ac:dyDescent="0.25">
      <c r="A9" s="191"/>
      <c r="B9" s="793"/>
      <c r="C9" s="793"/>
      <c r="D9" s="793"/>
      <c r="E9" s="793"/>
      <c r="F9" s="793"/>
      <c r="G9" s="793"/>
      <c r="H9" s="793"/>
      <c r="I9" s="193"/>
    </row>
    <row r="10" spans="1:9" s="95" customFormat="1" ht="12.6" customHeight="1" x14ac:dyDescent="0.25">
      <c r="A10" s="191"/>
      <c r="B10" s="194"/>
      <c r="C10" s="194"/>
      <c r="D10" s="195"/>
      <c r="E10" s="195"/>
      <c r="F10" s="195"/>
      <c r="G10" s="195"/>
      <c r="H10" s="195"/>
      <c r="I10" s="193"/>
    </row>
    <row r="11" spans="1:9" s="95" customFormat="1" ht="14.25" customHeight="1" x14ac:dyDescent="0.25">
      <c r="A11" s="191"/>
      <c r="B11" s="809" t="s">
        <v>2796</v>
      </c>
      <c r="C11" s="809"/>
      <c r="D11" s="792"/>
      <c r="E11" s="792"/>
      <c r="F11" s="792"/>
      <c r="G11" s="792"/>
      <c r="H11" s="792"/>
      <c r="I11" s="193"/>
    </row>
    <row r="12" spans="1:9" s="95" customFormat="1" ht="12.6" customHeight="1" x14ac:dyDescent="0.25">
      <c r="A12" s="191"/>
      <c r="B12" s="196"/>
      <c r="C12" s="196"/>
      <c r="D12" s="144"/>
      <c r="E12" s="144"/>
      <c r="F12" s="144"/>
      <c r="G12" s="144"/>
      <c r="H12" s="144"/>
      <c r="I12" s="193"/>
    </row>
    <row r="13" spans="1:9" s="95" customFormat="1" ht="12.6" customHeight="1" x14ac:dyDescent="0.25">
      <c r="A13" s="191"/>
      <c r="B13" s="815" t="s">
        <v>2797</v>
      </c>
      <c r="C13" s="815"/>
      <c r="D13" s="815"/>
      <c r="E13" s="815"/>
      <c r="F13" s="815"/>
      <c r="G13" s="815"/>
      <c r="H13" s="815"/>
      <c r="I13" s="193"/>
    </row>
    <row r="14" spans="1:9" s="95" customFormat="1" ht="14.25" customHeight="1" x14ac:dyDescent="0.25">
      <c r="A14" s="191"/>
      <c r="B14" s="815"/>
      <c r="C14" s="815"/>
      <c r="D14" s="815"/>
      <c r="E14" s="815"/>
      <c r="F14" s="815"/>
      <c r="G14" s="815"/>
      <c r="H14" s="815"/>
      <c r="I14" s="193"/>
    </row>
    <row r="15" spans="1:9" s="95" customFormat="1" ht="5.25" customHeight="1" x14ac:dyDescent="0.25">
      <c r="A15" s="191"/>
      <c r="B15" s="197"/>
      <c r="C15" s="197"/>
      <c r="D15" s="813"/>
      <c r="E15" s="813"/>
      <c r="F15" s="813"/>
      <c r="G15" s="813"/>
      <c r="H15" s="813"/>
      <c r="I15" s="193"/>
    </row>
    <row r="16" spans="1:9" s="95" customFormat="1" ht="15" customHeight="1" x14ac:dyDescent="0.25">
      <c r="A16" s="191"/>
      <c r="B16" s="816" t="s">
        <v>43</v>
      </c>
      <c r="C16" s="816"/>
      <c r="D16" s="817"/>
      <c r="E16" s="198"/>
      <c r="F16" s="199"/>
      <c r="G16" s="199"/>
      <c r="H16" s="199"/>
      <c r="I16" s="193"/>
    </row>
    <row r="17" spans="1:9" s="95" customFormat="1" x14ac:dyDescent="0.25">
      <c r="A17" s="191"/>
      <c r="B17" s="818" t="s">
        <v>44</v>
      </c>
      <c r="C17" s="819"/>
      <c r="D17" s="820"/>
      <c r="E17" s="821" t="s">
        <v>45</v>
      </c>
      <c r="F17" s="822"/>
      <c r="G17" s="823" t="s">
        <v>46</v>
      </c>
      <c r="H17" s="822"/>
      <c r="I17" s="193"/>
    </row>
    <row r="18" spans="1:9" s="95" customFormat="1" ht="20.100000000000001" customHeight="1" x14ac:dyDescent="0.25">
      <c r="A18" s="191"/>
      <c r="B18" s="806"/>
      <c r="C18" s="807"/>
      <c r="D18" s="808"/>
      <c r="E18" s="804"/>
      <c r="F18" s="805"/>
      <c r="G18" s="804"/>
      <c r="H18" s="805"/>
      <c r="I18" s="193"/>
    </row>
    <row r="19" spans="1:9" s="95" customFormat="1" ht="20.100000000000001" customHeight="1" x14ac:dyDescent="0.25">
      <c r="A19" s="191"/>
      <c r="B19" s="806"/>
      <c r="C19" s="807"/>
      <c r="D19" s="808"/>
      <c r="E19" s="804"/>
      <c r="F19" s="805"/>
      <c r="G19" s="804"/>
      <c r="H19" s="805"/>
      <c r="I19" s="193"/>
    </row>
    <row r="20" spans="1:9" s="95" customFormat="1" ht="20.100000000000001" customHeight="1" x14ac:dyDescent="0.25">
      <c r="A20" s="191"/>
      <c r="B20" s="806"/>
      <c r="C20" s="807"/>
      <c r="D20" s="808"/>
      <c r="E20" s="804"/>
      <c r="F20" s="805"/>
      <c r="G20" s="804"/>
      <c r="H20" s="805"/>
      <c r="I20" s="193"/>
    </row>
    <row r="21" spans="1:9" s="95" customFormat="1" ht="20.100000000000001" customHeight="1" x14ac:dyDescent="0.25">
      <c r="A21" s="191"/>
      <c r="B21" s="806"/>
      <c r="C21" s="807"/>
      <c r="D21" s="808"/>
      <c r="E21" s="804"/>
      <c r="F21" s="805"/>
      <c r="G21" s="804"/>
      <c r="H21" s="805"/>
      <c r="I21" s="193"/>
    </row>
    <row r="22" spans="1:9" s="95" customFormat="1" ht="20.100000000000001" customHeight="1" x14ac:dyDescent="0.25">
      <c r="A22" s="191"/>
      <c r="B22" s="806"/>
      <c r="C22" s="807"/>
      <c r="D22" s="808"/>
      <c r="E22" s="804"/>
      <c r="F22" s="805"/>
      <c r="G22" s="804"/>
      <c r="H22" s="805"/>
      <c r="I22" s="193"/>
    </row>
    <row r="23" spans="1:9" s="95" customFormat="1" ht="20.100000000000001" customHeight="1" x14ac:dyDescent="0.25">
      <c r="A23" s="191"/>
      <c r="B23" s="806"/>
      <c r="C23" s="807"/>
      <c r="D23" s="808"/>
      <c r="E23" s="804"/>
      <c r="F23" s="805"/>
      <c r="G23" s="804"/>
      <c r="H23" s="805"/>
      <c r="I23" s="193"/>
    </row>
    <row r="24" spans="1:9" s="95" customFormat="1" ht="20.100000000000001" customHeight="1" x14ac:dyDescent="0.25">
      <c r="A24" s="191"/>
      <c r="B24" s="806"/>
      <c r="C24" s="807"/>
      <c r="D24" s="808"/>
      <c r="E24" s="804"/>
      <c r="F24" s="805"/>
      <c r="G24" s="804"/>
      <c r="H24" s="805"/>
      <c r="I24" s="193"/>
    </row>
    <row r="25" spans="1:9" s="95" customFormat="1" ht="20.100000000000001" customHeight="1" x14ac:dyDescent="0.25">
      <c r="A25" s="191"/>
      <c r="B25" s="806"/>
      <c r="C25" s="807"/>
      <c r="D25" s="808"/>
      <c r="E25" s="804"/>
      <c r="F25" s="805"/>
      <c r="G25" s="804"/>
      <c r="H25" s="805"/>
      <c r="I25" s="193"/>
    </row>
    <row r="26" spans="1:9" s="95" customFormat="1" ht="20.100000000000001" customHeight="1" x14ac:dyDescent="0.25">
      <c r="A26" s="191"/>
      <c r="B26" s="806"/>
      <c r="C26" s="807"/>
      <c r="D26" s="808"/>
      <c r="E26" s="804"/>
      <c r="F26" s="805"/>
      <c r="G26" s="804"/>
      <c r="H26" s="805"/>
      <c r="I26" s="193"/>
    </row>
    <row r="27" spans="1:9" s="95" customFormat="1" ht="20.100000000000001" customHeight="1" x14ac:dyDescent="0.25">
      <c r="A27" s="191"/>
      <c r="B27" s="806"/>
      <c r="C27" s="807"/>
      <c r="D27" s="808"/>
      <c r="E27" s="804"/>
      <c r="F27" s="805"/>
      <c r="G27" s="804"/>
      <c r="H27" s="805"/>
      <c r="I27" s="193"/>
    </row>
    <row r="28" spans="1:9" s="95" customFormat="1" ht="20.100000000000001" customHeight="1" x14ac:dyDescent="0.25">
      <c r="A28" s="191"/>
      <c r="B28" s="806"/>
      <c r="C28" s="807"/>
      <c r="D28" s="808"/>
      <c r="E28" s="804"/>
      <c r="F28" s="805"/>
      <c r="G28" s="804"/>
      <c r="H28" s="805"/>
      <c r="I28" s="193"/>
    </row>
    <row r="29" spans="1:9" s="95" customFormat="1" ht="20.100000000000001" customHeight="1" x14ac:dyDescent="0.25">
      <c r="A29" s="191"/>
      <c r="B29" s="806"/>
      <c r="C29" s="807"/>
      <c r="D29" s="808"/>
      <c r="E29" s="804"/>
      <c r="F29" s="805"/>
      <c r="G29" s="804"/>
      <c r="H29" s="805"/>
      <c r="I29" s="193"/>
    </row>
    <row r="30" spans="1:9" s="95" customFormat="1" ht="20.100000000000001" customHeight="1" x14ac:dyDescent="0.25">
      <c r="A30" s="191"/>
      <c r="B30" s="806"/>
      <c r="C30" s="807"/>
      <c r="D30" s="808"/>
      <c r="E30" s="804"/>
      <c r="F30" s="805"/>
      <c r="G30" s="804"/>
      <c r="H30" s="805"/>
      <c r="I30" s="193"/>
    </row>
    <row r="31" spans="1:9" s="95" customFormat="1" ht="20.100000000000001" customHeight="1" x14ac:dyDescent="0.25">
      <c r="A31" s="191"/>
      <c r="B31" s="197"/>
      <c r="C31" s="197"/>
      <c r="D31" s="200"/>
      <c r="E31" s="200"/>
      <c r="F31" s="200" t="s">
        <v>47</v>
      </c>
      <c r="G31" s="826">
        <f>SUM(G18:H30)</f>
        <v>0</v>
      </c>
      <c r="H31" s="827"/>
      <c r="I31" s="193"/>
    </row>
    <row r="32" spans="1:9" s="95" customFormat="1" ht="25.5" customHeight="1" x14ac:dyDescent="0.25">
      <c r="A32" s="191"/>
      <c r="B32" s="828" t="s">
        <v>63</v>
      </c>
      <c r="C32" s="829"/>
      <c r="D32" s="830">
        <f>'Cover Sheet'!B8</f>
        <v>2026</v>
      </c>
      <c r="E32" s="830"/>
      <c r="F32" s="831"/>
      <c r="G32" s="831"/>
      <c r="H32" s="831"/>
      <c r="I32" s="193"/>
    </row>
    <row r="33" spans="1:9" s="95" customFormat="1" ht="16.5" customHeight="1" x14ac:dyDescent="0.25">
      <c r="A33" s="191"/>
      <c r="B33" s="129"/>
      <c r="C33" s="824" t="s">
        <v>69</v>
      </c>
      <c r="D33" s="825"/>
      <c r="E33" s="129"/>
      <c r="F33" s="201" t="s">
        <v>84</v>
      </c>
      <c r="G33" s="129"/>
      <c r="H33" s="201" t="s">
        <v>99</v>
      </c>
      <c r="I33" s="193"/>
    </row>
    <row r="34" spans="1:9" s="95" customFormat="1" ht="16.5" customHeight="1" x14ac:dyDescent="0.25">
      <c r="A34" s="191"/>
      <c r="B34" s="129"/>
      <c r="C34" s="824" t="s">
        <v>70</v>
      </c>
      <c r="D34" s="825"/>
      <c r="E34" s="129"/>
      <c r="F34" s="201" t="s">
        <v>85</v>
      </c>
      <c r="G34" s="129"/>
      <c r="H34" s="201" t="s">
        <v>100</v>
      </c>
      <c r="I34" s="193"/>
    </row>
    <row r="35" spans="1:9" s="95" customFormat="1" ht="16.5" customHeight="1" x14ac:dyDescent="0.25">
      <c r="A35" s="191"/>
      <c r="B35" s="129"/>
      <c r="C35" s="824" t="s">
        <v>71</v>
      </c>
      <c r="D35" s="825"/>
      <c r="E35" s="129"/>
      <c r="F35" s="201" t="s">
        <v>86</v>
      </c>
      <c r="G35" s="129"/>
      <c r="H35" s="201" t="s">
        <v>101</v>
      </c>
      <c r="I35" s="193"/>
    </row>
    <row r="36" spans="1:9" s="95" customFormat="1" ht="16.5" customHeight="1" x14ac:dyDescent="0.25">
      <c r="A36" s="191"/>
      <c r="B36" s="129"/>
      <c r="C36" s="824" t="s">
        <v>72</v>
      </c>
      <c r="D36" s="825"/>
      <c r="E36" s="129"/>
      <c r="F36" s="201" t="s">
        <v>87</v>
      </c>
      <c r="G36" s="129"/>
      <c r="H36" s="201" t="s">
        <v>102</v>
      </c>
      <c r="I36" s="193"/>
    </row>
    <row r="37" spans="1:9" s="95" customFormat="1" ht="16.5" customHeight="1" x14ac:dyDescent="0.25">
      <c r="A37" s="191"/>
      <c r="B37" s="129"/>
      <c r="C37" s="824" t="s">
        <v>73</v>
      </c>
      <c r="D37" s="825"/>
      <c r="E37" s="129"/>
      <c r="F37" s="201" t="s">
        <v>88</v>
      </c>
      <c r="G37" s="129"/>
      <c r="H37" s="201" t="s">
        <v>103</v>
      </c>
      <c r="I37" s="193"/>
    </row>
    <row r="38" spans="1:9" s="95" customFormat="1" ht="16.5" customHeight="1" x14ac:dyDescent="0.25">
      <c r="A38" s="191"/>
      <c r="B38" s="129"/>
      <c r="C38" s="824" t="s">
        <v>74</v>
      </c>
      <c r="D38" s="825"/>
      <c r="E38" s="129"/>
      <c r="F38" s="201" t="s">
        <v>89</v>
      </c>
      <c r="G38" s="129"/>
      <c r="H38" s="201" t="s">
        <v>104</v>
      </c>
      <c r="I38" s="193"/>
    </row>
    <row r="39" spans="1:9" s="95" customFormat="1" ht="16.5" customHeight="1" x14ac:dyDescent="0.25">
      <c r="A39" s="191"/>
      <c r="B39" s="129"/>
      <c r="C39" s="824" t="s">
        <v>75</v>
      </c>
      <c r="D39" s="825"/>
      <c r="E39" s="129"/>
      <c r="F39" s="201" t="s">
        <v>90</v>
      </c>
      <c r="G39" s="129"/>
      <c r="H39" s="201" t="s">
        <v>105</v>
      </c>
      <c r="I39" s="193"/>
    </row>
    <row r="40" spans="1:9" s="95" customFormat="1" ht="16.5" customHeight="1" x14ac:dyDescent="0.25">
      <c r="A40" s="191"/>
      <c r="B40" s="129"/>
      <c r="C40" s="824" t="s">
        <v>76</v>
      </c>
      <c r="D40" s="825"/>
      <c r="E40" s="129"/>
      <c r="F40" s="201" t="s">
        <v>91</v>
      </c>
      <c r="G40" s="129"/>
      <c r="H40" s="201" t="s">
        <v>106</v>
      </c>
      <c r="I40" s="193"/>
    </row>
    <row r="41" spans="1:9" s="95" customFormat="1" ht="16.5" customHeight="1" x14ac:dyDescent="0.25">
      <c r="A41" s="191"/>
      <c r="B41" s="129"/>
      <c r="C41" s="824" t="s">
        <v>77</v>
      </c>
      <c r="D41" s="825"/>
      <c r="E41" s="129"/>
      <c r="F41" s="201" t="s">
        <v>92</v>
      </c>
      <c r="G41" s="129"/>
      <c r="H41" s="201" t="s">
        <v>107</v>
      </c>
      <c r="I41" s="193"/>
    </row>
    <row r="42" spans="1:9" s="95" customFormat="1" ht="16.5" customHeight="1" x14ac:dyDescent="0.25">
      <c r="A42" s="191"/>
      <c r="B42" s="129"/>
      <c r="C42" s="824" t="s">
        <v>78</v>
      </c>
      <c r="D42" s="825"/>
      <c r="E42" s="129"/>
      <c r="F42" s="201" t="s">
        <v>93</v>
      </c>
      <c r="G42" s="129"/>
      <c r="H42" s="201" t="s">
        <v>108</v>
      </c>
      <c r="I42" s="193"/>
    </row>
    <row r="43" spans="1:9" s="95" customFormat="1" ht="16.5" customHeight="1" x14ac:dyDescent="0.25">
      <c r="A43" s="191"/>
      <c r="B43" s="129"/>
      <c r="C43" s="824" t="s">
        <v>79</v>
      </c>
      <c r="D43" s="825"/>
      <c r="E43" s="129"/>
      <c r="F43" s="201" t="s">
        <v>94</v>
      </c>
      <c r="G43" s="129"/>
      <c r="H43" s="201" t="s">
        <v>109</v>
      </c>
      <c r="I43" s="193"/>
    </row>
    <row r="44" spans="1:9" s="95" customFormat="1" ht="16.5" customHeight="1" x14ac:dyDescent="0.25">
      <c r="A44" s="191"/>
      <c r="B44" s="129"/>
      <c r="C44" s="824" t="s">
        <v>80</v>
      </c>
      <c r="D44" s="825"/>
      <c r="E44" s="129"/>
      <c r="F44" s="201" t="s">
        <v>95</v>
      </c>
      <c r="G44" s="129"/>
      <c r="H44" s="201" t="s">
        <v>110</v>
      </c>
      <c r="I44" s="193"/>
    </row>
    <row r="45" spans="1:9" s="95" customFormat="1" ht="16.5" customHeight="1" x14ac:dyDescent="0.25">
      <c r="A45" s="191"/>
      <c r="B45" s="129"/>
      <c r="C45" s="824" t="s">
        <v>81</v>
      </c>
      <c r="D45" s="825"/>
      <c r="E45" s="129"/>
      <c r="F45" s="201" t="s">
        <v>96</v>
      </c>
      <c r="G45" s="129"/>
      <c r="H45" s="201" t="s">
        <v>111</v>
      </c>
      <c r="I45" s="193"/>
    </row>
    <row r="46" spans="1:9" s="95" customFormat="1" ht="16.5" customHeight="1" x14ac:dyDescent="0.25">
      <c r="A46" s="191"/>
      <c r="B46" s="129"/>
      <c r="C46" s="824" t="s">
        <v>82</v>
      </c>
      <c r="D46" s="825"/>
      <c r="E46" s="129"/>
      <c r="F46" s="201" t="s">
        <v>97</v>
      </c>
      <c r="G46" s="129"/>
      <c r="H46" s="201" t="s">
        <v>112</v>
      </c>
      <c r="I46" s="193"/>
    </row>
    <row r="47" spans="1:9" s="95" customFormat="1" ht="16.149999999999999" customHeight="1" x14ac:dyDescent="0.25">
      <c r="A47" s="191"/>
      <c r="B47" s="129"/>
      <c r="C47" s="824" t="s">
        <v>83</v>
      </c>
      <c r="D47" s="825"/>
      <c r="E47" s="129"/>
      <c r="F47" s="201" t="s">
        <v>98</v>
      </c>
      <c r="G47" s="202">
        <f>COUNTA(B33:B47,E33:E47,G33:G46)</f>
        <v>0</v>
      </c>
      <c r="H47" s="203" t="s">
        <v>2798</v>
      </c>
      <c r="I47" s="193"/>
    </row>
    <row r="48" spans="1:9" ht="18" customHeight="1" thickBot="1" x14ac:dyDescent="0.3">
      <c r="A48" s="204"/>
      <c r="B48" s="205"/>
      <c r="C48" s="205"/>
      <c r="D48" s="205"/>
      <c r="E48" s="205"/>
      <c r="F48" s="205"/>
      <c r="G48" s="205"/>
      <c r="H48" s="205"/>
      <c r="I48" s="206"/>
    </row>
  </sheetData>
  <sheetProtection algorithmName="SHA-512" hashValue="Gjl1a/3oV2lxVHr5Z8ODfSaD5Mtkg99pvpd0pLLIqZsUjPdaGsluwxSLVB9iwfqVUDI88h3n4pYUW5AoMzwV0w==" saltValue="UxTRhm+E6MjlyX6oCP0eYg==" spinCount="100000" sheet="1" objects="1" scenarios="1"/>
  <mergeCells count="69">
    <mergeCell ref="C45:D45"/>
    <mergeCell ref="C46:D46"/>
    <mergeCell ref="C47:D47"/>
    <mergeCell ref="C39:D39"/>
    <mergeCell ref="C40:D40"/>
    <mergeCell ref="C41:D41"/>
    <mergeCell ref="C42:D42"/>
    <mergeCell ref="C43:D43"/>
    <mergeCell ref="C44:D44"/>
    <mergeCell ref="C38:D38"/>
    <mergeCell ref="B30:D30"/>
    <mergeCell ref="E30:F30"/>
    <mergeCell ref="G30:H30"/>
    <mergeCell ref="G31:H31"/>
    <mergeCell ref="B32:C32"/>
    <mergeCell ref="D32:H32"/>
    <mergeCell ref="C33:D33"/>
    <mergeCell ref="C34:D34"/>
    <mergeCell ref="C35:D35"/>
    <mergeCell ref="C36:D36"/>
    <mergeCell ref="C37:D37"/>
    <mergeCell ref="B29:D29"/>
    <mergeCell ref="E29:F29"/>
    <mergeCell ref="G29:H29"/>
    <mergeCell ref="B27:D27"/>
    <mergeCell ref="E27:F27"/>
    <mergeCell ref="G27:H27"/>
    <mergeCell ref="B28:D28"/>
    <mergeCell ref="E28:F28"/>
    <mergeCell ref="G28:H28"/>
    <mergeCell ref="B25:D25"/>
    <mergeCell ref="E25:F25"/>
    <mergeCell ref="G25:H25"/>
    <mergeCell ref="B26:D26"/>
    <mergeCell ref="E26:F26"/>
    <mergeCell ref="G26:H26"/>
    <mergeCell ref="B22:D22"/>
    <mergeCell ref="E22:F22"/>
    <mergeCell ref="G22:H22"/>
    <mergeCell ref="B23:D23"/>
    <mergeCell ref="E23:F23"/>
    <mergeCell ref="G23:H23"/>
    <mergeCell ref="B20:D20"/>
    <mergeCell ref="E20:F20"/>
    <mergeCell ref="G20:H20"/>
    <mergeCell ref="B21:D21"/>
    <mergeCell ref="E21:F21"/>
    <mergeCell ref="G21:H21"/>
    <mergeCell ref="E18:F18"/>
    <mergeCell ref="G18:H18"/>
    <mergeCell ref="B19:D19"/>
    <mergeCell ref="E19:F19"/>
    <mergeCell ref="G19:H19"/>
    <mergeCell ref="G24:H24"/>
    <mergeCell ref="B24:D24"/>
    <mergeCell ref="E24:F24"/>
    <mergeCell ref="B11:H11"/>
    <mergeCell ref="A1:I1"/>
    <mergeCell ref="B3:H3"/>
    <mergeCell ref="B5:H5"/>
    <mergeCell ref="B6:H6"/>
    <mergeCell ref="B8:H9"/>
    <mergeCell ref="B13:H14"/>
    <mergeCell ref="D15:H15"/>
    <mergeCell ref="B16:D16"/>
    <mergeCell ref="B17:D17"/>
    <mergeCell ref="E17:F17"/>
    <mergeCell ref="G17:H17"/>
    <mergeCell ref="B18:D18"/>
  </mergeCells>
  <conditionalFormatting sqref="G47">
    <cfRule type="cellIs" dxfId="16" priority="2" operator="equal">
      <formula>0</formula>
    </cfRule>
  </conditionalFormatting>
  <conditionalFormatting sqref="G31:H31">
    <cfRule type="cellIs" dxfId="15" priority="1" operator="equal">
      <formula>0</formula>
    </cfRule>
  </conditionalFormatting>
  <hyperlinks>
    <hyperlink ref="A42" r:id="rId1" display="processing@tax.idaho.gov" xr:uid="{BBC6D7FD-797A-44B1-8C95-9770A479F3E4}"/>
    <hyperlink ref="A46" r:id="rId2" display="propertytax@tax.idaho.gov" xr:uid="{17C748C7-995C-47F4-982E-FFE052C47F03}"/>
  </hyperlinks>
  <printOptions horizontalCentered="1"/>
  <pageMargins left="0.7" right="0.7" top="0.75" bottom="0.75" header="0.3" footer="0.3"/>
  <pageSetup scale="89" orientation="portrait" r:id="rId3"/>
  <headerFooter alignWithMargins="0">
    <oddFooter>&amp;L&amp;"-,Regular"&amp;11Petroleum Pipeline Industry (CA05)&amp;C&amp;"-,Regular"&amp;11 8&amp;R&amp;"-,Regular"&amp;11Revised 09/2025</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990FD-38AF-432F-8900-14388D3BCD21}">
  <dimension ref="A1:F46"/>
  <sheetViews>
    <sheetView view="pageLayout" zoomScaleNormal="100" workbookViewId="0">
      <selection sqref="A1:D1"/>
    </sheetView>
  </sheetViews>
  <sheetFormatPr defaultColWidth="4.140625" defaultRowHeight="15" x14ac:dyDescent="0.25"/>
  <cols>
    <col min="1" max="1" width="47.85546875" style="346" customWidth="1"/>
    <col min="2" max="2" width="12.28515625" style="346" customWidth="1"/>
    <col min="3" max="3" width="21.140625" style="346" customWidth="1"/>
    <col min="4" max="4" width="21.140625" style="4" customWidth="1"/>
    <col min="5" max="5" width="13.140625" style="1" customWidth="1"/>
    <col min="6" max="6" width="21.42578125" style="1" customWidth="1"/>
    <col min="7" max="16384" width="4.140625" style="1"/>
  </cols>
  <sheetData>
    <row r="1" spans="1:6" s="24" customFormat="1" ht="28.15" customHeight="1" thickBot="1" x14ac:dyDescent="0.25">
      <c r="A1" s="653" t="s">
        <v>2876</v>
      </c>
      <c r="B1" s="654"/>
      <c r="C1" s="654"/>
      <c r="D1" s="832"/>
    </row>
    <row r="2" spans="1:6" s="24" customFormat="1" ht="13.15" customHeight="1" x14ac:dyDescent="0.2">
      <c r="A2" s="842" t="s">
        <v>3111</v>
      </c>
      <c r="B2" s="843"/>
      <c r="C2" s="843"/>
      <c r="D2" s="844"/>
      <c r="E2" s="18"/>
      <c r="F2" s="18"/>
    </row>
    <row r="3" spans="1:6" s="18" customFormat="1" ht="13.15" customHeight="1" x14ac:dyDescent="0.2">
      <c r="A3" s="568"/>
      <c r="B3" s="569" t="s">
        <v>155</v>
      </c>
      <c r="C3" s="569" t="s">
        <v>2813</v>
      </c>
      <c r="D3" s="570" t="s">
        <v>2813</v>
      </c>
    </row>
    <row r="4" spans="1:6" s="18" customFormat="1" ht="13.15" customHeight="1" thickBot="1" x14ac:dyDescent="0.25">
      <c r="A4" s="571" t="s">
        <v>168</v>
      </c>
      <c r="B4" s="572" t="s">
        <v>65</v>
      </c>
      <c r="C4" s="594">
        <f>'Cover Sheet'!B8-2</f>
        <v>2024</v>
      </c>
      <c r="D4" s="595">
        <f>'Cover Sheet'!B8-1</f>
        <v>2025</v>
      </c>
    </row>
    <row r="5" spans="1:6" s="18" customFormat="1" ht="18" customHeight="1" thickTop="1" thickBot="1" x14ac:dyDescent="0.25">
      <c r="A5" s="578" t="s">
        <v>2949</v>
      </c>
      <c r="B5" s="381"/>
      <c r="C5" s="381"/>
      <c r="D5" s="382"/>
    </row>
    <row r="6" spans="1:6" s="18" customFormat="1" ht="18" customHeight="1" thickTop="1" x14ac:dyDescent="0.2">
      <c r="A6" s="370" t="s">
        <v>156</v>
      </c>
      <c r="B6" s="371"/>
      <c r="C6" s="102"/>
      <c r="D6" s="103"/>
    </row>
    <row r="7" spans="1:6" s="18" customFormat="1" ht="18" customHeight="1" x14ac:dyDescent="0.2">
      <c r="A7" s="167" t="s">
        <v>157</v>
      </c>
      <c r="B7" s="369"/>
      <c r="C7" s="49"/>
      <c r="D7" s="50"/>
    </row>
    <row r="8" spans="1:6" s="18" customFormat="1" ht="18" customHeight="1" x14ac:dyDescent="0.2">
      <c r="A8" s="370" t="s">
        <v>2877</v>
      </c>
      <c r="B8" s="371"/>
      <c r="C8" s="102"/>
      <c r="D8" s="103"/>
    </row>
    <row r="9" spans="1:6" s="18" customFormat="1" ht="18" customHeight="1" x14ac:dyDescent="0.2">
      <c r="A9" s="167" t="s">
        <v>2878</v>
      </c>
      <c r="B9" s="369"/>
      <c r="C9" s="49"/>
      <c r="D9" s="50"/>
    </row>
    <row r="10" spans="1:6" s="18" customFormat="1" ht="18" customHeight="1" x14ac:dyDescent="0.2">
      <c r="A10" s="370" t="s">
        <v>2879</v>
      </c>
      <c r="B10" s="371">
        <v>200</v>
      </c>
      <c r="C10" s="102"/>
      <c r="D10" s="103"/>
    </row>
    <row r="11" spans="1:6" s="18" customFormat="1" ht="18" customHeight="1" x14ac:dyDescent="0.2">
      <c r="A11" s="167" t="s">
        <v>2880</v>
      </c>
      <c r="B11" s="369"/>
      <c r="C11" s="49"/>
      <c r="D11" s="50"/>
    </row>
    <row r="12" spans="1:6" s="18" customFormat="1" ht="18" customHeight="1" x14ac:dyDescent="0.2">
      <c r="A12" s="370" t="s">
        <v>2881</v>
      </c>
      <c r="B12" s="371"/>
      <c r="C12" s="102"/>
      <c r="D12" s="103"/>
    </row>
    <row r="13" spans="1:6" s="18" customFormat="1" ht="18" customHeight="1" x14ac:dyDescent="0.2">
      <c r="A13" s="167" t="s">
        <v>2882</v>
      </c>
      <c r="B13" s="369"/>
      <c r="C13" s="49"/>
      <c r="D13" s="50"/>
    </row>
    <row r="14" spans="1:6" s="18" customFormat="1" ht="18" customHeight="1" x14ac:dyDescent="0.2">
      <c r="A14" s="370" t="s">
        <v>2990</v>
      </c>
      <c r="B14" s="371"/>
      <c r="C14" s="102"/>
      <c r="D14" s="103"/>
    </row>
    <row r="15" spans="1:6" s="18" customFormat="1" ht="18" customHeight="1" x14ac:dyDescent="0.2">
      <c r="A15" s="167" t="s">
        <v>2883</v>
      </c>
      <c r="B15" s="369"/>
      <c r="C15" s="49"/>
      <c r="D15" s="50"/>
    </row>
    <row r="16" spans="1:6" s="18" customFormat="1" ht="18" customHeight="1" x14ac:dyDescent="0.2">
      <c r="A16" s="370" t="s">
        <v>158</v>
      </c>
      <c r="B16" s="371"/>
      <c r="C16" s="102"/>
      <c r="D16" s="103"/>
    </row>
    <row r="17" spans="1:6" s="18" customFormat="1" ht="18" customHeight="1" x14ac:dyDescent="0.2">
      <c r="A17" s="167" t="s">
        <v>2884</v>
      </c>
      <c r="B17" s="369"/>
      <c r="C17" s="49"/>
      <c r="D17" s="50"/>
    </row>
    <row r="18" spans="1:6" s="18" customFormat="1" ht="18" customHeight="1" thickBot="1" x14ac:dyDescent="0.25">
      <c r="A18" s="390" t="s">
        <v>159</v>
      </c>
      <c r="B18" s="391"/>
      <c r="C18" s="392" t="str">
        <f>IF(SUM(C6:C17)=0, "", SUM(C6:C17))</f>
        <v/>
      </c>
      <c r="D18" s="393" t="str">
        <f>IF(SUM(D6:D17)=0, "", SUM(D6:D17))</f>
        <v/>
      </c>
      <c r="F18" s="47"/>
    </row>
    <row r="19" spans="1:6" s="18" customFormat="1" ht="18" customHeight="1" thickTop="1" thickBot="1" x14ac:dyDescent="0.25">
      <c r="A19" s="380" t="s">
        <v>2950</v>
      </c>
      <c r="B19" s="381"/>
      <c r="C19" s="381"/>
      <c r="D19" s="382"/>
      <c r="F19" s="47"/>
    </row>
    <row r="20" spans="1:6" s="18" customFormat="1" ht="18" customHeight="1" thickTop="1" x14ac:dyDescent="0.2">
      <c r="A20" s="370" t="s">
        <v>2885</v>
      </c>
      <c r="B20" s="371"/>
      <c r="C20" s="102"/>
      <c r="D20" s="103"/>
      <c r="F20" s="47"/>
    </row>
    <row r="21" spans="1:6" s="18" customFormat="1" ht="18" customHeight="1" x14ac:dyDescent="0.2">
      <c r="A21" s="167" t="s">
        <v>2886</v>
      </c>
      <c r="B21" s="369"/>
      <c r="C21" s="49"/>
      <c r="D21" s="50"/>
    </row>
    <row r="22" spans="1:6" s="18" customFormat="1" ht="18" customHeight="1" x14ac:dyDescent="0.2">
      <c r="A22" s="370" t="s">
        <v>2887</v>
      </c>
      <c r="B22" s="371"/>
      <c r="C22" s="102"/>
      <c r="D22" s="103"/>
    </row>
    <row r="23" spans="1:6" s="18" customFormat="1" ht="18" customHeight="1" x14ac:dyDescent="0.2">
      <c r="A23" s="167" t="s">
        <v>2888</v>
      </c>
      <c r="B23" s="369"/>
      <c r="C23" s="49"/>
      <c r="D23" s="50"/>
    </row>
    <row r="24" spans="1:6" s="18" customFormat="1" ht="18" customHeight="1" x14ac:dyDescent="0.2">
      <c r="A24" s="370" t="s">
        <v>2889</v>
      </c>
      <c r="B24" s="371"/>
      <c r="C24" s="128"/>
      <c r="D24" s="103"/>
    </row>
    <row r="25" spans="1:6" s="18" customFormat="1" ht="18" customHeight="1" x14ac:dyDescent="0.2">
      <c r="A25" s="167" t="s">
        <v>2890</v>
      </c>
      <c r="B25" s="369"/>
      <c r="C25" s="49"/>
      <c r="D25" s="50"/>
    </row>
    <row r="26" spans="1:6" s="18" customFormat="1" ht="18" customHeight="1" x14ac:dyDescent="0.2">
      <c r="A26" s="370" t="s">
        <v>2891</v>
      </c>
      <c r="B26" s="371"/>
      <c r="C26" s="102"/>
      <c r="D26" s="103"/>
    </row>
    <row r="27" spans="1:6" s="18" customFormat="1" ht="18" customHeight="1" x14ac:dyDescent="0.2">
      <c r="A27" s="167" t="s">
        <v>2886</v>
      </c>
      <c r="B27" s="369"/>
      <c r="C27" s="49"/>
      <c r="D27" s="50"/>
    </row>
    <row r="28" spans="1:6" s="18" customFormat="1" ht="18" customHeight="1" x14ac:dyDescent="0.2">
      <c r="A28" s="370" t="s">
        <v>2887</v>
      </c>
      <c r="B28" s="371"/>
      <c r="C28" s="102"/>
      <c r="D28" s="103"/>
    </row>
    <row r="29" spans="1:6" s="18" customFormat="1" ht="18" customHeight="1" x14ac:dyDescent="0.2">
      <c r="A29" s="167" t="s">
        <v>2888</v>
      </c>
      <c r="B29" s="369"/>
      <c r="C29" s="49"/>
      <c r="D29" s="50"/>
    </row>
    <row r="30" spans="1:6" s="18" customFormat="1" ht="18" customHeight="1" x14ac:dyDescent="0.2">
      <c r="A30" s="370" t="s">
        <v>2991</v>
      </c>
      <c r="B30" s="371"/>
      <c r="C30" s="102"/>
      <c r="D30" s="103"/>
    </row>
    <row r="31" spans="1:6" s="18" customFormat="1" ht="18" customHeight="1" x14ac:dyDescent="0.2">
      <c r="A31" s="167" t="s">
        <v>2892</v>
      </c>
      <c r="B31" s="369"/>
      <c r="C31" s="49"/>
      <c r="D31" s="50"/>
    </row>
    <row r="32" spans="1:6" s="18" customFormat="1" ht="18" customHeight="1" x14ac:dyDescent="0.2">
      <c r="A32" s="370" t="s">
        <v>2893</v>
      </c>
      <c r="B32" s="371"/>
      <c r="C32" s="102"/>
      <c r="D32" s="103"/>
    </row>
    <row r="33" spans="1:4" s="18" customFormat="1" ht="18" customHeight="1" thickBot="1" x14ac:dyDescent="0.25">
      <c r="A33" s="394" t="s">
        <v>3088</v>
      </c>
      <c r="B33" s="395"/>
      <c r="C33" s="396" t="str">
        <f>IF(SUM(C20:C32)=0, "", SUM(C20:C32))</f>
        <v/>
      </c>
      <c r="D33" s="397" t="str">
        <f>IF(SUM(D20:D32)=0, "", SUM(D20:D32))</f>
        <v/>
      </c>
    </row>
    <row r="34" spans="1:4" s="18" customFormat="1" ht="18" customHeight="1" thickTop="1" thickBot="1" x14ac:dyDescent="0.25">
      <c r="A34" s="376" t="s">
        <v>2951</v>
      </c>
      <c r="B34" s="367"/>
      <c r="C34" s="367"/>
      <c r="D34" s="368"/>
    </row>
    <row r="35" spans="1:4" s="18" customFormat="1" ht="18" customHeight="1" thickTop="1" x14ac:dyDescent="0.2">
      <c r="A35" s="167" t="s">
        <v>2894</v>
      </c>
      <c r="B35" s="369" t="s">
        <v>2895</v>
      </c>
      <c r="C35" s="49"/>
      <c r="D35" s="50"/>
    </row>
    <row r="36" spans="1:4" s="18" customFormat="1" ht="18" customHeight="1" x14ac:dyDescent="0.2">
      <c r="A36" s="370" t="s">
        <v>2896</v>
      </c>
      <c r="B36" s="371" t="s">
        <v>2897</v>
      </c>
      <c r="C36" s="102"/>
      <c r="D36" s="103"/>
    </row>
    <row r="37" spans="1:4" s="18" customFormat="1" ht="18" customHeight="1" x14ac:dyDescent="0.2">
      <c r="A37" s="167" t="s">
        <v>2898</v>
      </c>
      <c r="B37" s="369"/>
      <c r="C37" s="49"/>
      <c r="D37" s="50"/>
    </row>
    <row r="38" spans="1:4" s="18" customFormat="1" ht="18" customHeight="1" x14ac:dyDescent="0.2">
      <c r="A38" s="370" t="s">
        <v>2899</v>
      </c>
      <c r="B38" s="371"/>
      <c r="C38" s="102"/>
      <c r="D38" s="103"/>
    </row>
    <row r="39" spans="1:4" s="18" customFormat="1" ht="18" customHeight="1" x14ac:dyDescent="0.2">
      <c r="A39" s="167" t="s">
        <v>2900</v>
      </c>
      <c r="B39" s="369">
        <v>220</v>
      </c>
      <c r="C39" s="49"/>
      <c r="D39" s="50"/>
    </row>
    <row r="40" spans="1:4" s="18" customFormat="1" ht="18" customHeight="1" x14ac:dyDescent="0.2">
      <c r="A40" s="370" t="s">
        <v>2901</v>
      </c>
      <c r="B40" s="399"/>
      <c r="C40" s="57"/>
      <c r="D40" s="58"/>
    </row>
    <row r="41" spans="1:4" s="18" customFormat="1" ht="18" customHeight="1" thickBot="1" x14ac:dyDescent="0.25">
      <c r="A41" s="400" t="s">
        <v>2902</v>
      </c>
      <c r="B41" s="387"/>
      <c r="C41" s="388" t="str">
        <f>IF(SUM(C35:C40)=0, "", SUM(C35:C40))</f>
        <v/>
      </c>
      <c r="D41" s="389" t="str">
        <f>IF(SUM(D35:D40)=0, "", SUM(D35:D40))</f>
        <v/>
      </c>
    </row>
    <row r="42" spans="1:4" s="18" customFormat="1" ht="18" customHeight="1" thickTop="1" x14ac:dyDescent="0.2">
      <c r="A42" s="833" t="s">
        <v>2812</v>
      </c>
      <c r="B42" s="834"/>
      <c r="C42" s="834"/>
      <c r="D42" s="835"/>
    </row>
    <row r="43" spans="1:4" s="18" customFormat="1" ht="18" customHeight="1" x14ac:dyDescent="0.2">
      <c r="A43" s="836"/>
      <c r="B43" s="837"/>
      <c r="C43" s="837"/>
      <c r="D43" s="838"/>
    </row>
    <row r="44" spans="1:4" s="18" customFormat="1" ht="18" customHeight="1" x14ac:dyDescent="0.2">
      <c r="A44" s="836"/>
      <c r="B44" s="837"/>
      <c r="C44" s="837"/>
      <c r="D44" s="838"/>
    </row>
    <row r="45" spans="1:4" s="18" customFormat="1" ht="18" customHeight="1" x14ac:dyDescent="0.2">
      <c r="A45" s="836"/>
      <c r="B45" s="837"/>
      <c r="C45" s="837"/>
      <c r="D45" s="838"/>
    </row>
    <row r="46" spans="1:4" ht="12" customHeight="1" thickBot="1" x14ac:dyDescent="0.25">
      <c r="A46" s="839"/>
      <c r="B46" s="840"/>
      <c r="C46" s="840"/>
      <c r="D46" s="841"/>
    </row>
  </sheetData>
  <sheetProtection algorithmName="SHA-512" hashValue="hkzZPu80hzJ68xhIdb9FJo/xnulylZIhYyI8eDnNakkGXxooRbCtCBFb178WVnsbBNcZCXc4CTPv/++ptBVJ3w==" saltValue="RfdvFAMw8eSf7UrQ33t2Zw==" spinCount="100000" sheet="1" objects="1" scenarios="1"/>
  <mergeCells count="4">
    <mergeCell ref="A1:D1"/>
    <mergeCell ref="A42:D42"/>
    <mergeCell ref="A43:D46"/>
    <mergeCell ref="A2:D2"/>
  </mergeCells>
  <printOptions horizontalCentered="1"/>
  <pageMargins left="0.7" right="0.7" top="0.75" bottom="0.75" header="0.3" footer="0.3"/>
  <pageSetup scale="89" orientation="portrait" r:id="rId1"/>
  <headerFooter alignWithMargins="0">
    <oddFooter>&amp;L&amp;"-,Regular"&amp;11Petroleum Pipeline Industry (CA05)&amp;C&amp;"-,Regular"&amp;11 9&amp;R&amp;"-,Regular"&amp;11Revised 09/2025</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03C51-51B8-4332-BD5D-76CBC128F79A}">
  <dimension ref="A1:F46"/>
  <sheetViews>
    <sheetView view="pageLayout" zoomScaleNormal="100" workbookViewId="0">
      <selection sqref="A1:D1"/>
    </sheetView>
  </sheetViews>
  <sheetFormatPr defaultColWidth="4.140625" defaultRowHeight="15" x14ac:dyDescent="0.25"/>
  <cols>
    <col min="1" max="1" width="47.85546875" style="346" customWidth="1"/>
    <col min="2" max="2" width="12.28515625" style="346" customWidth="1"/>
    <col min="3" max="3" width="21.140625" style="346" customWidth="1"/>
    <col min="4" max="4" width="21.140625" style="4" customWidth="1"/>
    <col min="5" max="16384" width="4.140625" style="1"/>
  </cols>
  <sheetData>
    <row r="1" spans="1:6" s="24" customFormat="1" ht="28.7" customHeight="1" thickBot="1" x14ac:dyDescent="0.25">
      <c r="A1" s="653" t="s">
        <v>2876</v>
      </c>
      <c r="B1" s="654"/>
      <c r="C1" s="654"/>
      <c r="D1" s="832"/>
    </row>
    <row r="2" spans="1:6" s="24" customFormat="1" ht="13.15" customHeight="1" x14ac:dyDescent="0.2">
      <c r="A2" s="842" t="s">
        <v>3111</v>
      </c>
      <c r="B2" s="843"/>
      <c r="C2" s="843"/>
      <c r="D2" s="844"/>
      <c r="E2" s="18"/>
      <c r="F2" s="18"/>
    </row>
    <row r="3" spans="1:6" s="18" customFormat="1" ht="13.15" customHeight="1" x14ac:dyDescent="0.2">
      <c r="A3" s="568"/>
      <c r="B3" s="569" t="s">
        <v>155</v>
      </c>
      <c r="C3" s="569" t="s">
        <v>2813</v>
      </c>
      <c r="D3" s="570" t="s">
        <v>2813</v>
      </c>
    </row>
    <row r="4" spans="1:6" s="18" customFormat="1" ht="13.15" customHeight="1" thickBot="1" x14ac:dyDescent="0.25">
      <c r="A4" s="571" t="s">
        <v>168</v>
      </c>
      <c r="B4" s="572" t="s">
        <v>65</v>
      </c>
      <c r="C4" s="594">
        <f>'Cover Sheet'!B8-2</f>
        <v>2024</v>
      </c>
      <c r="D4" s="595">
        <f>'Cover Sheet'!B8-1</f>
        <v>2025</v>
      </c>
    </row>
    <row r="5" spans="1:6" s="18" customFormat="1" ht="18" customHeight="1" thickTop="1" thickBot="1" x14ac:dyDescent="0.25">
      <c r="A5" s="578" t="s">
        <v>2952</v>
      </c>
      <c r="B5" s="381"/>
      <c r="C5" s="381"/>
      <c r="D5" s="382"/>
    </row>
    <row r="6" spans="1:6" s="18" customFormat="1" ht="18" customHeight="1" thickTop="1" x14ac:dyDescent="0.2">
      <c r="A6" s="370" t="s">
        <v>2992</v>
      </c>
      <c r="B6" s="371"/>
      <c r="C6" s="102"/>
      <c r="D6" s="103"/>
    </row>
    <row r="7" spans="1:6" s="18" customFormat="1" ht="18" customHeight="1" x14ac:dyDescent="0.2">
      <c r="A7" s="167" t="s">
        <v>2903</v>
      </c>
      <c r="B7" s="369"/>
      <c r="C7" s="49"/>
      <c r="D7" s="50"/>
    </row>
    <row r="8" spans="1:6" s="18" customFormat="1" ht="18" customHeight="1" x14ac:dyDescent="0.2">
      <c r="A8" s="370" t="s">
        <v>2904</v>
      </c>
      <c r="B8" s="371"/>
      <c r="C8" s="102"/>
      <c r="D8" s="103"/>
    </row>
    <row r="9" spans="1:6" s="18" customFormat="1" ht="18" customHeight="1" x14ac:dyDescent="0.2">
      <c r="A9" s="167" t="s">
        <v>2905</v>
      </c>
      <c r="B9" s="369"/>
      <c r="C9" s="49"/>
      <c r="D9" s="50"/>
    </row>
    <row r="10" spans="1:6" s="18" customFormat="1" ht="18" customHeight="1" x14ac:dyDescent="0.2">
      <c r="A10" s="370" t="s">
        <v>2906</v>
      </c>
      <c r="B10" s="371">
        <v>221</v>
      </c>
      <c r="C10" s="102"/>
      <c r="D10" s="103"/>
    </row>
    <row r="11" spans="1:6" s="18" customFormat="1" ht="18" customHeight="1" x14ac:dyDescent="0.2">
      <c r="A11" s="167" t="s">
        <v>2907</v>
      </c>
      <c r="B11" s="369"/>
      <c r="C11" s="49"/>
      <c r="D11" s="50"/>
    </row>
    <row r="12" spans="1:6" s="18" customFormat="1" ht="18" customHeight="1" x14ac:dyDescent="0.2">
      <c r="A12" s="575" t="s">
        <v>160</v>
      </c>
      <c r="B12" s="358"/>
      <c r="C12" s="385" t="str">
        <f>IF(SUM(C6:C11)=0, "", SUM(C6:C11))</f>
        <v/>
      </c>
      <c r="D12" s="386" t="str">
        <f>IF(SUM(D6:D11)=0, "", SUM(D6:D11))</f>
        <v/>
      </c>
    </row>
    <row r="13" spans="1:6" s="18" customFormat="1" ht="18" customHeight="1" thickBot="1" x14ac:dyDescent="0.25">
      <c r="A13" s="372" t="s">
        <v>161</v>
      </c>
      <c r="B13" s="373"/>
      <c r="C13" s="374" t="str">
        <f>IF(SUM('Balance Sheet 1'!C18,'Balance Sheet 1'!C33,'Balance Sheet 1'!C41,C12)=0, "", SUM('Balance Sheet 1'!C18,'Balance Sheet 1'!C33,'Balance Sheet 1'!C41,C12))</f>
        <v/>
      </c>
      <c r="D13" s="375" t="str">
        <f>IF(SUM('Balance Sheet 1'!D18,'Balance Sheet 1'!D33,'Balance Sheet 1'!D41,D12)=0, "", SUM('Balance Sheet 1'!D18,'Balance Sheet 1'!D33,'Balance Sheet 1'!D41,D12))</f>
        <v/>
      </c>
    </row>
    <row r="14" spans="1:6" s="18" customFormat="1" ht="18" customHeight="1" thickTop="1" thickBot="1" x14ac:dyDescent="0.25">
      <c r="A14" s="376" t="s">
        <v>2953</v>
      </c>
      <c r="B14" s="367"/>
      <c r="C14" s="367"/>
      <c r="D14" s="368"/>
    </row>
    <row r="15" spans="1:6" s="18" customFormat="1" ht="18" customHeight="1" thickTop="1" x14ac:dyDescent="0.2">
      <c r="A15" s="167" t="s">
        <v>2908</v>
      </c>
      <c r="B15" s="369"/>
      <c r="C15" s="49"/>
      <c r="D15" s="50"/>
    </row>
    <row r="16" spans="1:6" s="18" customFormat="1" ht="18" customHeight="1" x14ac:dyDescent="0.2">
      <c r="A16" s="370" t="s">
        <v>2909</v>
      </c>
      <c r="B16" s="371">
        <v>225</v>
      </c>
      <c r="C16" s="102"/>
      <c r="D16" s="103"/>
    </row>
    <row r="17" spans="1:4" s="18" customFormat="1" ht="18" customHeight="1" x14ac:dyDescent="0.2">
      <c r="A17" s="167" t="s">
        <v>2910</v>
      </c>
      <c r="B17" s="369"/>
      <c r="C17" s="49"/>
      <c r="D17" s="50"/>
    </row>
    <row r="18" spans="1:4" s="18" customFormat="1" ht="18" customHeight="1" x14ac:dyDescent="0.2">
      <c r="A18" s="370" t="s">
        <v>2993</v>
      </c>
      <c r="B18" s="371"/>
      <c r="C18" s="102"/>
      <c r="D18" s="103"/>
    </row>
    <row r="19" spans="1:4" s="18" customFormat="1" ht="18" customHeight="1" x14ac:dyDescent="0.2">
      <c r="A19" s="167" t="s">
        <v>2911</v>
      </c>
      <c r="B19" s="369"/>
      <c r="C19" s="347"/>
      <c r="D19" s="50"/>
    </row>
    <row r="20" spans="1:4" s="18" customFormat="1" ht="18" customHeight="1" x14ac:dyDescent="0.2">
      <c r="A20" s="370" t="s">
        <v>2912</v>
      </c>
      <c r="B20" s="371"/>
      <c r="C20" s="102"/>
      <c r="D20" s="103"/>
    </row>
    <row r="21" spans="1:4" s="18" customFormat="1" ht="18" customHeight="1" x14ac:dyDescent="0.2">
      <c r="A21" s="167" t="s">
        <v>2913</v>
      </c>
      <c r="B21" s="369"/>
      <c r="C21" s="49"/>
      <c r="D21" s="50"/>
    </row>
    <row r="22" spans="1:4" s="18" customFormat="1" ht="18" customHeight="1" x14ac:dyDescent="0.2">
      <c r="A22" s="370" t="s">
        <v>2914</v>
      </c>
      <c r="B22" s="371"/>
      <c r="C22" s="102"/>
      <c r="D22" s="103"/>
    </row>
    <row r="23" spans="1:4" s="18" customFormat="1" ht="18" customHeight="1" x14ac:dyDescent="0.2">
      <c r="A23" s="167" t="s">
        <v>163</v>
      </c>
      <c r="B23" s="369"/>
      <c r="C23" s="49"/>
      <c r="D23" s="50"/>
    </row>
    <row r="24" spans="1:4" s="18" customFormat="1" ht="18" customHeight="1" x14ac:dyDescent="0.2">
      <c r="A24" s="370" t="s">
        <v>2915</v>
      </c>
      <c r="B24" s="371"/>
      <c r="C24" s="102"/>
      <c r="D24" s="103"/>
    </row>
    <row r="25" spans="1:4" s="18" customFormat="1" ht="18" customHeight="1" thickBot="1" x14ac:dyDescent="0.25">
      <c r="A25" s="394" t="s">
        <v>164</v>
      </c>
      <c r="B25" s="395"/>
      <c r="C25" s="396" t="str">
        <f>IF(SUM(C15:C24)=0, "", SUM(C15:C24))</f>
        <v/>
      </c>
      <c r="D25" s="397" t="str">
        <f>IF(SUM(D15:D24)=0, "", SUM(D15:D24))</f>
        <v/>
      </c>
    </row>
    <row r="26" spans="1:4" s="18" customFormat="1" ht="18" customHeight="1" thickTop="1" thickBot="1" x14ac:dyDescent="0.25">
      <c r="A26" s="376" t="s">
        <v>2954</v>
      </c>
      <c r="B26" s="367"/>
      <c r="C26" s="367"/>
      <c r="D26" s="368"/>
    </row>
    <row r="27" spans="1:4" s="18" customFormat="1" ht="18" customHeight="1" thickTop="1" x14ac:dyDescent="0.2">
      <c r="A27" s="167" t="s">
        <v>2916</v>
      </c>
      <c r="B27" s="369"/>
      <c r="C27" s="49"/>
      <c r="D27" s="50"/>
    </row>
    <row r="28" spans="1:4" s="18" customFormat="1" ht="18" customHeight="1" x14ac:dyDescent="0.2">
      <c r="A28" s="370" t="s">
        <v>2917</v>
      </c>
      <c r="B28" s="371"/>
      <c r="C28" s="102"/>
      <c r="D28" s="103"/>
    </row>
    <row r="29" spans="1:4" s="18" customFormat="1" ht="18" customHeight="1" x14ac:dyDescent="0.2">
      <c r="A29" s="167" t="s">
        <v>2918</v>
      </c>
      <c r="B29" s="369"/>
      <c r="C29" s="49"/>
      <c r="D29" s="50"/>
    </row>
    <row r="30" spans="1:4" s="18" customFormat="1" ht="18" customHeight="1" x14ac:dyDescent="0.2">
      <c r="A30" s="370" t="s">
        <v>2919</v>
      </c>
      <c r="B30" s="371"/>
      <c r="C30" s="102"/>
      <c r="D30" s="103"/>
    </row>
    <row r="31" spans="1:4" s="18" customFormat="1" ht="18" customHeight="1" x14ac:dyDescent="0.2">
      <c r="A31" s="167" t="s">
        <v>2920</v>
      </c>
      <c r="B31" s="369"/>
      <c r="C31" s="49"/>
      <c r="D31" s="50"/>
    </row>
    <row r="32" spans="1:4" s="18" customFormat="1" ht="18" customHeight="1" x14ac:dyDescent="0.2">
      <c r="A32" s="377" t="s">
        <v>3087</v>
      </c>
      <c r="B32" s="359"/>
      <c r="C32" s="378" t="str">
        <f>IF(SUM(C27:C31)=0, "", SUM(C27:C31))</f>
        <v/>
      </c>
      <c r="D32" s="379" t="str">
        <f>IF(SUM(D27:D31)=0, "", SUM(D27:D31))</f>
        <v/>
      </c>
    </row>
    <row r="33" spans="1:4" s="18" customFormat="1" ht="18" customHeight="1" thickBot="1" x14ac:dyDescent="0.25">
      <c r="A33" s="394" t="s">
        <v>2921</v>
      </c>
      <c r="B33" s="395"/>
      <c r="C33" s="396" t="str">
        <f>IF(SUM(C25,C32)=0, "", SUM(C25,C32))</f>
        <v/>
      </c>
      <c r="D33" s="397" t="str">
        <f>IF(SUM(D25,D32)=0, "", SUM(D25,D32))</f>
        <v/>
      </c>
    </row>
    <row r="34" spans="1:4" s="18" customFormat="1" ht="18" customHeight="1" thickTop="1" thickBot="1" x14ac:dyDescent="0.25">
      <c r="A34" s="376" t="s">
        <v>2955</v>
      </c>
      <c r="B34" s="367"/>
      <c r="C34" s="367"/>
      <c r="D34" s="368"/>
    </row>
    <row r="35" spans="1:4" s="18" customFormat="1" ht="18" customHeight="1" thickTop="1" x14ac:dyDescent="0.2">
      <c r="A35" s="167" t="s">
        <v>2922</v>
      </c>
      <c r="B35" s="369"/>
      <c r="C35" s="49"/>
      <c r="D35" s="50"/>
    </row>
    <row r="36" spans="1:4" s="18" customFormat="1" ht="18" customHeight="1" x14ac:dyDescent="0.2">
      <c r="A36" s="370" t="s">
        <v>2923</v>
      </c>
      <c r="B36" s="371"/>
      <c r="C36" s="102"/>
      <c r="D36" s="103"/>
    </row>
    <row r="37" spans="1:4" s="18" customFormat="1" ht="18" customHeight="1" x14ac:dyDescent="0.2">
      <c r="A37" s="167" t="s">
        <v>2924</v>
      </c>
      <c r="B37" s="369"/>
      <c r="C37" s="49"/>
      <c r="D37" s="50"/>
    </row>
    <row r="38" spans="1:4" s="18" customFormat="1" ht="18" customHeight="1" x14ac:dyDescent="0.2">
      <c r="A38" s="370" t="s">
        <v>2925</v>
      </c>
      <c r="B38" s="371">
        <v>254</v>
      </c>
      <c r="C38" s="102"/>
      <c r="D38" s="103"/>
    </row>
    <row r="39" spans="1:4" s="18" customFormat="1" ht="18" customHeight="1" x14ac:dyDescent="0.2">
      <c r="A39" s="167" t="s">
        <v>2926</v>
      </c>
      <c r="B39" s="369">
        <v>119</v>
      </c>
      <c r="C39" s="49"/>
      <c r="D39" s="50"/>
    </row>
    <row r="40" spans="1:4" s="18" customFormat="1" ht="18" customHeight="1" x14ac:dyDescent="0.2">
      <c r="A40" s="370" t="s">
        <v>2927</v>
      </c>
      <c r="B40" s="399"/>
      <c r="C40" s="57"/>
      <c r="D40" s="58"/>
    </row>
    <row r="41" spans="1:4" s="18" customFormat="1" ht="18" customHeight="1" x14ac:dyDescent="0.2">
      <c r="A41" s="429" t="s">
        <v>2928</v>
      </c>
      <c r="B41" s="383"/>
      <c r="C41" s="51"/>
      <c r="D41" s="52"/>
    </row>
    <row r="42" spans="1:4" s="18" customFormat="1" ht="18" customHeight="1" x14ac:dyDescent="0.2">
      <c r="A42" s="384" t="s">
        <v>2956</v>
      </c>
      <c r="B42" s="358"/>
      <c r="C42" s="385" t="str">
        <f>IF(SUM(C35:C41)=0, "", SUM(C35:C41))</f>
        <v/>
      </c>
      <c r="D42" s="386" t="str">
        <f>IF(SUM(D35:D41)=0, "", SUM(D35:D41))</f>
        <v/>
      </c>
    </row>
    <row r="43" spans="1:4" s="18" customFormat="1" ht="18" customHeight="1" thickBot="1" x14ac:dyDescent="0.25">
      <c r="A43" s="596" t="s">
        <v>2957</v>
      </c>
      <c r="B43" s="373"/>
      <c r="C43" s="374" t="str">
        <f>IF(SUM(C33,C42)=0, "", SUM(C33,C42))</f>
        <v/>
      </c>
      <c r="D43" s="375" t="str">
        <f>IF(SUM(D33,D42)=0, "", SUM(D33,D42))</f>
        <v/>
      </c>
    </row>
    <row r="44" spans="1:4" ht="18" customHeight="1" thickTop="1" x14ac:dyDescent="0.2">
      <c r="A44" s="845" t="s">
        <v>2812</v>
      </c>
      <c r="B44" s="846"/>
      <c r="C44" s="846"/>
      <c r="D44" s="847"/>
    </row>
    <row r="45" spans="1:4" ht="18" customHeight="1" x14ac:dyDescent="0.2">
      <c r="A45" s="848"/>
      <c r="B45" s="849"/>
      <c r="C45" s="849"/>
      <c r="D45" s="850"/>
    </row>
    <row r="46" spans="1:4" ht="12" customHeight="1" thickBot="1" x14ac:dyDescent="0.25">
      <c r="A46" s="851"/>
      <c r="B46" s="852"/>
      <c r="C46" s="852"/>
      <c r="D46" s="853"/>
    </row>
  </sheetData>
  <sheetProtection algorithmName="SHA-512" hashValue="mBqHpG0KwW1yhNCSR+Q62NyRXyq8A8q+4EdxLhgH1SuQhUixesTQwJmRfa+Ws/V4HqRVI2D1PCDuRunvmKu8Mw==" saltValue="bAoDK2bbPyR4zYrvLMuhqg==" spinCount="100000" sheet="1" objects="1" scenarios="1"/>
  <mergeCells count="4">
    <mergeCell ref="A1:D1"/>
    <mergeCell ref="A44:D44"/>
    <mergeCell ref="A45:D46"/>
    <mergeCell ref="A2:D2"/>
  </mergeCells>
  <printOptions horizontalCentered="1"/>
  <pageMargins left="0.7" right="0.7" top="0.75" bottom="0.75" header="0.3" footer="0.3"/>
  <pageSetup scale="89" orientation="portrait" r:id="rId1"/>
  <headerFooter alignWithMargins="0">
    <oddFooter>&amp;L&amp;"-,Regular"&amp;11Petroleum Pipeline Industry (CA05)&amp;C&amp;"-,Regular"&amp;11 10&amp;R&amp;"-,Regular"&amp;11Revised 09/2025</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20A7A-F0EE-4CD0-AB55-0AD4FED9501C}">
  <dimension ref="A1:H47"/>
  <sheetViews>
    <sheetView view="pageLayout" zoomScaleNormal="100" workbookViewId="0">
      <selection sqref="A1:G1"/>
    </sheetView>
  </sheetViews>
  <sheetFormatPr defaultColWidth="4.140625" defaultRowHeight="15" x14ac:dyDescent="0.25"/>
  <cols>
    <col min="1" max="1" width="8.5703125" style="346" customWidth="1"/>
    <col min="2" max="2" width="27.28515625" style="346" customWidth="1"/>
    <col min="3" max="5" width="13.28515625" style="346" customWidth="1"/>
    <col min="6" max="7" width="13.28515625" style="4" customWidth="1"/>
    <col min="8" max="8" width="13.140625" style="1" customWidth="1"/>
    <col min="9" max="16384" width="4.140625" style="1"/>
  </cols>
  <sheetData>
    <row r="1" spans="1:7" s="24" customFormat="1" ht="28.7" customHeight="1" thickBot="1" x14ac:dyDescent="0.25">
      <c r="A1" s="653" t="s">
        <v>2929</v>
      </c>
      <c r="B1" s="654"/>
      <c r="C1" s="654"/>
      <c r="D1" s="862"/>
      <c r="E1" s="862"/>
      <c r="F1" s="862"/>
      <c r="G1" s="832"/>
    </row>
    <row r="2" spans="1:7" s="24" customFormat="1" ht="13.15" customHeight="1" x14ac:dyDescent="0.2">
      <c r="A2" s="842" t="s">
        <v>3111</v>
      </c>
      <c r="B2" s="843"/>
      <c r="C2" s="843"/>
      <c r="D2" s="843"/>
      <c r="E2" s="843"/>
      <c r="F2" s="843"/>
      <c r="G2" s="844"/>
    </row>
    <row r="3" spans="1:7" s="18" customFormat="1" ht="18" customHeight="1" x14ac:dyDescent="0.2">
      <c r="A3" s="863" t="s">
        <v>153</v>
      </c>
      <c r="B3" s="864"/>
      <c r="C3" s="864"/>
      <c r="D3" s="864"/>
      <c r="E3" s="864"/>
      <c r="F3" s="864"/>
      <c r="G3" s="865"/>
    </row>
    <row r="4" spans="1:7" s="18" customFormat="1" ht="14.25" customHeight="1" x14ac:dyDescent="0.2">
      <c r="A4" s="401" t="s">
        <v>2958</v>
      </c>
      <c r="B4" s="402"/>
      <c r="C4" s="343" t="s">
        <v>2813</v>
      </c>
      <c r="D4" s="402"/>
      <c r="E4" s="402"/>
      <c r="F4" s="402"/>
      <c r="G4" s="344" t="s">
        <v>2813</v>
      </c>
    </row>
    <row r="5" spans="1:7" s="18" customFormat="1" ht="14.25" customHeight="1" thickBot="1" x14ac:dyDescent="0.25">
      <c r="A5" s="403" t="s">
        <v>65</v>
      </c>
      <c r="B5" s="404" t="s">
        <v>2930</v>
      </c>
      <c r="C5" s="365">
        <f>'Cover Sheet'!B8-2</f>
        <v>2024</v>
      </c>
      <c r="D5" s="404" t="s">
        <v>2931</v>
      </c>
      <c r="E5" s="404" t="s">
        <v>2932</v>
      </c>
      <c r="F5" s="404" t="s">
        <v>2933</v>
      </c>
      <c r="G5" s="366">
        <f>'Cover Sheet'!B8-1</f>
        <v>2025</v>
      </c>
    </row>
    <row r="6" spans="1:7" s="18" customFormat="1" ht="18" customHeight="1" thickTop="1" thickBot="1" x14ac:dyDescent="0.25">
      <c r="A6" s="405"/>
      <c r="B6" s="406" t="s">
        <v>2961</v>
      </c>
      <c r="C6" s="866"/>
      <c r="D6" s="867"/>
      <c r="E6" s="867"/>
      <c r="F6" s="867"/>
      <c r="G6" s="868"/>
    </row>
    <row r="7" spans="1:7" s="18" customFormat="1" ht="18" customHeight="1" thickTop="1" x14ac:dyDescent="0.2">
      <c r="A7" s="407">
        <v>151</v>
      </c>
      <c r="B7" s="415" t="s">
        <v>2934</v>
      </c>
      <c r="C7" s="59"/>
      <c r="D7" s="59"/>
      <c r="E7" s="59"/>
      <c r="F7" s="59"/>
      <c r="G7" s="423" t="str">
        <f>IF(SUM(C7:F7)=0,"", SUM(C7:F7))</f>
        <v/>
      </c>
    </row>
    <row r="8" spans="1:7" s="18" customFormat="1" ht="18" customHeight="1" x14ac:dyDescent="0.2">
      <c r="A8" s="410">
        <v>152</v>
      </c>
      <c r="B8" s="411" t="s">
        <v>2935</v>
      </c>
      <c r="C8" s="60"/>
      <c r="D8" s="60"/>
      <c r="E8" s="60"/>
      <c r="F8" s="60"/>
      <c r="G8" s="419" t="str">
        <f t="shared" ref="G8:G22" si="0">IF(SUM(C8:F8)=0,"", SUM(C8:F8))</f>
        <v/>
      </c>
    </row>
    <row r="9" spans="1:7" s="18" customFormat="1" ht="18" customHeight="1" x14ac:dyDescent="0.2">
      <c r="A9" s="412">
        <v>153</v>
      </c>
      <c r="B9" s="413" t="s">
        <v>2936</v>
      </c>
      <c r="C9" s="59"/>
      <c r="D9" s="59"/>
      <c r="E9" s="59"/>
      <c r="F9" s="59"/>
      <c r="G9" s="423" t="str">
        <f t="shared" si="0"/>
        <v/>
      </c>
    </row>
    <row r="10" spans="1:7" s="18" customFormat="1" ht="18" customHeight="1" x14ac:dyDescent="0.2">
      <c r="A10" s="410">
        <v>154</v>
      </c>
      <c r="B10" s="414" t="s">
        <v>2937</v>
      </c>
      <c r="C10" s="119"/>
      <c r="D10" s="119"/>
      <c r="E10" s="119"/>
      <c r="F10" s="119"/>
      <c r="G10" s="379" t="str">
        <f t="shared" si="0"/>
        <v/>
      </c>
    </row>
    <row r="11" spans="1:7" s="18" customFormat="1" ht="18" customHeight="1" x14ac:dyDescent="0.2">
      <c r="A11" s="407">
        <v>155</v>
      </c>
      <c r="B11" s="415" t="s">
        <v>2938</v>
      </c>
      <c r="C11" s="59"/>
      <c r="D11" s="59"/>
      <c r="E11" s="59"/>
      <c r="F11" s="59"/>
      <c r="G11" s="423" t="str">
        <f t="shared" si="0"/>
        <v/>
      </c>
    </row>
    <row r="12" spans="1:7" s="18" customFormat="1" ht="18" customHeight="1" x14ac:dyDescent="0.2">
      <c r="A12" s="410">
        <v>156</v>
      </c>
      <c r="B12" s="414" t="s">
        <v>2939</v>
      </c>
      <c r="C12" s="119"/>
      <c r="D12" s="119"/>
      <c r="E12" s="119"/>
      <c r="F12" s="119"/>
      <c r="G12" s="379" t="str">
        <f t="shared" si="0"/>
        <v/>
      </c>
    </row>
    <row r="13" spans="1:7" s="18" customFormat="1" ht="18" customHeight="1" x14ac:dyDescent="0.2">
      <c r="A13" s="407">
        <v>157</v>
      </c>
      <c r="B13" s="415" t="s">
        <v>2940</v>
      </c>
      <c r="C13" s="59"/>
      <c r="D13" s="59"/>
      <c r="E13" s="59"/>
      <c r="F13" s="59"/>
      <c r="G13" s="423" t="str">
        <f t="shared" si="0"/>
        <v/>
      </c>
    </row>
    <row r="14" spans="1:7" s="18" customFormat="1" ht="18" customHeight="1" x14ac:dyDescent="0.2">
      <c r="A14" s="416">
        <v>158</v>
      </c>
      <c r="B14" s="414" t="s">
        <v>2941</v>
      </c>
      <c r="C14" s="60"/>
      <c r="D14" s="60"/>
      <c r="E14" s="60"/>
      <c r="F14" s="60"/>
      <c r="G14" s="419" t="str">
        <f t="shared" si="0"/>
        <v/>
      </c>
    </row>
    <row r="15" spans="1:7" s="18" customFormat="1" ht="18" customHeight="1" x14ac:dyDescent="0.2">
      <c r="A15" s="407">
        <v>159</v>
      </c>
      <c r="B15" s="415" t="s">
        <v>2994</v>
      </c>
      <c r="C15" s="59"/>
      <c r="D15" s="51"/>
      <c r="E15" s="427"/>
      <c r="F15" s="51"/>
      <c r="G15" s="423" t="str">
        <f t="shared" si="0"/>
        <v/>
      </c>
    </row>
    <row r="16" spans="1:7" s="18" customFormat="1" ht="18" customHeight="1" x14ac:dyDescent="0.2">
      <c r="A16" s="410">
        <v>160</v>
      </c>
      <c r="B16" s="411" t="s">
        <v>2942</v>
      </c>
      <c r="C16" s="60"/>
      <c r="D16" s="60"/>
      <c r="E16" s="60"/>
      <c r="F16" s="60"/>
      <c r="G16" s="419" t="str">
        <f t="shared" si="0"/>
        <v/>
      </c>
    </row>
    <row r="17" spans="1:7" s="18" customFormat="1" ht="18" customHeight="1" x14ac:dyDescent="0.2">
      <c r="A17" s="412">
        <v>161</v>
      </c>
      <c r="B17" s="408" t="s">
        <v>2943</v>
      </c>
      <c r="C17" s="59"/>
      <c r="D17" s="59"/>
      <c r="E17" s="59"/>
      <c r="F17" s="59"/>
      <c r="G17" s="423" t="str">
        <f t="shared" si="0"/>
        <v/>
      </c>
    </row>
    <row r="18" spans="1:7" s="18" customFormat="1" ht="18" customHeight="1" x14ac:dyDescent="0.2">
      <c r="A18" s="417">
        <v>162</v>
      </c>
      <c r="B18" s="418" t="s">
        <v>2944</v>
      </c>
      <c r="C18" s="60"/>
      <c r="D18" s="60"/>
      <c r="E18" s="60"/>
      <c r="F18" s="60"/>
      <c r="G18" s="419" t="str">
        <f t="shared" si="0"/>
        <v/>
      </c>
    </row>
    <row r="19" spans="1:7" s="18" customFormat="1" ht="18" customHeight="1" x14ac:dyDescent="0.2">
      <c r="A19" s="412">
        <v>163</v>
      </c>
      <c r="B19" s="408" t="s">
        <v>2945</v>
      </c>
      <c r="C19" s="59"/>
      <c r="D19" s="59"/>
      <c r="E19" s="59"/>
      <c r="F19" s="59"/>
      <c r="G19" s="423" t="str">
        <f t="shared" si="0"/>
        <v/>
      </c>
    </row>
    <row r="20" spans="1:7" s="18" customFormat="1" ht="18" customHeight="1" x14ac:dyDescent="0.2">
      <c r="A20" s="417">
        <v>164</v>
      </c>
      <c r="B20" s="418" t="s">
        <v>2995</v>
      </c>
      <c r="C20" s="60"/>
      <c r="D20" s="60"/>
      <c r="E20" s="60"/>
      <c r="F20" s="60"/>
      <c r="G20" s="419" t="str">
        <f t="shared" si="0"/>
        <v/>
      </c>
    </row>
    <row r="21" spans="1:7" s="18" customFormat="1" ht="18" customHeight="1" x14ac:dyDescent="0.2">
      <c r="A21" s="412">
        <v>165</v>
      </c>
      <c r="B21" s="408" t="s">
        <v>2959</v>
      </c>
      <c r="C21" s="59"/>
      <c r="D21" s="59"/>
      <c r="E21" s="59"/>
      <c r="F21" s="59"/>
      <c r="G21" s="423" t="str">
        <f t="shared" si="0"/>
        <v/>
      </c>
    </row>
    <row r="22" spans="1:7" s="18" customFormat="1" ht="18" customHeight="1" x14ac:dyDescent="0.2">
      <c r="A22" s="417">
        <v>166</v>
      </c>
      <c r="B22" s="418" t="s">
        <v>2947</v>
      </c>
      <c r="C22" s="60"/>
      <c r="D22" s="60"/>
      <c r="E22" s="60"/>
      <c r="F22" s="60"/>
      <c r="G22" s="419" t="str">
        <f t="shared" si="0"/>
        <v/>
      </c>
    </row>
    <row r="23" spans="1:7" s="18" customFormat="1" ht="18" customHeight="1" thickBot="1" x14ac:dyDescent="0.25">
      <c r="A23" s="412"/>
      <c r="B23" s="420" t="s">
        <v>47</v>
      </c>
      <c r="C23" s="168" t="str">
        <f>IF(SUM(C7:C22)=0,"", SUM(C7:C22))</f>
        <v/>
      </c>
      <c r="D23" s="168" t="str">
        <f>IF(SUM(D7:D22)=0,"", SUM(D7:D22))</f>
        <v/>
      </c>
      <c r="E23" s="168" t="str">
        <f>IF(SUM(E7:E22)=0,"", SUM(E7:E22))</f>
        <v/>
      </c>
      <c r="F23" s="168" t="str">
        <f>IF(SUM(F7:F22)=0,"", SUM(F7:F22))</f>
        <v/>
      </c>
      <c r="G23" s="423" t="str">
        <f>IF(SUM(G7:G22)=0,"", SUM(G7:G22))</f>
        <v/>
      </c>
    </row>
    <row r="24" spans="1:7" s="18" customFormat="1" ht="18" customHeight="1" thickTop="1" thickBot="1" x14ac:dyDescent="0.25">
      <c r="A24" s="405"/>
      <c r="B24" s="406" t="s">
        <v>2962</v>
      </c>
      <c r="C24" s="866"/>
      <c r="D24" s="867"/>
      <c r="E24" s="867"/>
      <c r="F24" s="867"/>
      <c r="G24" s="868"/>
    </row>
    <row r="25" spans="1:7" s="18" customFormat="1" ht="18" customHeight="1" thickTop="1" x14ac:dyDescent="0.2">
      <c r="A25" s="421">
        <v>176</v>
      </c>
      <c r="B25" s="415" t="s">
        <v>2939</v>
      </c>
      <c r="C25" s="59"/>
      <c r="D25" s="59"/>
      <c r="E25" s="59"/>
      <c r="F25" s="59"/>
      <c r="G25" s="423" t="str">
        <f t="shared" ref="G25:G35" si="1">IF(SUM(C25:F25)=0,"", SUM(C25:F25))</f>
        <v/>
      </c>
    </row>
    <row r="26" spans="1:7" s="18" customFormat="1" ht="18" customHeight="1" x14ac:dyDescent="0.2">
      <c r="A26" s="410">
        <v>179</v>
      </c>
      <c r="B26" s="411" t="s">
        <v>2994</v>
      </c>
      <c r="C26" s="60"/>
      <c r="D26" s="60"/>
      <c r="E26" s="60"/>
      <c r="F26" s="60"/>
      <c r="G26" s="419" t="str">
        <f t="shared" si="1"/>
        <v/>
      </c>
    </row>
    <row r="27" spans="1:7" s="18" customFormat="1" ht="18" customHeight="1" x14ac:dyDescent="0.2">
      <c r="A27" s="407">
        <v>183</v>
      </c>
      <c r="B27" s="415" t="s">
        <v>2945</v>
      </c>
      <c r="C27" s="59"/>
      <c r="D27" s="59"/>
      <c r="E27" s="59"/>
      <c r="F27" s="59"/>
      <c r="G27" s="423" t="str">
        <f t="shared" si="1"/>
        <v/>
      </c>
    </row>
    <row r="28" spans="1:7" s="18" customFormat="1" ht="18" customHeight="1" x14ac:dyDescent="0.2">
      <c r="A28" s="410">
        <v>184</v>
      </c>
      <c r="B28" s="411" t="s">
        <v>2946</v>
      </c>
      <c r="C28" s="60"/>
      <c r="D28" s="60"/>
      <c r="E28" s="60"/>
      <c r="F28" s="60"/>
      <c r="G28" s="419" t="str">
        <f t="shared" si="1"/>
        <v/>
      </c>
    </row>
    <row r="29" spans="1:7" s="18" customFormat="1" ht="18" customHeight="1" x14ac:dyDescent="0.2">
      <c r="A29" s="407">
        <v>185</v>
      </c>
      <c r="B29" s="415" t="s">
        <v>2959</v>
      </c>
      <c r="C29" s="59"/>
      <c r="D29" s="59"/>
      <c r="E29" s="59"/>
      <c r="F29" s="59"/>
      <c r="G29" s="423" t="str">
        <f t="shared" si="1"/>
        <v/>
      </c>
    </row>
    <row r="30" spans="1:7" s="18" customFormat="1" ht="18" customHeight="1" x14ac:dyDescent="0.2">
      <c r="A30" s="410">
        <v>186</v>
      </c>
      <c r="B30" s="411" t="s">
        <v>2947</v>
      </c>
      <c r="C30" s="60"/>
      <c r="D30" s="60"/>
      <c r="E30" s="60"/>
      <c r="F30" s="60"/>
      <c r="G30" s="419" t="str">
        <f t="shared" si="1"/>
        <v/>
      </c>
    </row>
    <row r="31" spans="1:7" s="18" customFormat="1" ht="18" customHeight="1" x14ac:dyDescent="0.2">
      <c r="A31" s="412"/>
      <c r="B31" s="420" t="s">
        <v>47</v>
      </c>
      <c r="C31" s="168" t="str">
        <f>IF(SUM(C25:C30)=0,"", SUM(C25:C30))</f>
        <v/>
      </c>
      <c r="D31" s="168" t="str">
        <f>IF(SUM(D25:D30)=0,"", SUM(D25:D30))</f>
        <v/>
      </c>
      <c r="E31" s="168" t="str">
        <f>IF(SUM(E25:E30)=0,"", SUM(E25:E30))</f>
        <v/>
      </c>
      <c r="F31" s="168" t="str">
        <f>IF(SUM(F25:F30)=0,"", SUM(F25:F30))</f>
        <v/>
      </c>
      <c r="G31" s="423" t="str">
        <f>IF(SUM(G25:G30)=0,"", SUM(G25:G30))</f>
        <v/>
      </c>
    </row>
    <row r="32" spans="1:7" s="18" customFormat="1" ht="18" customHeight="1" x14ac:dyDescent="0.2">
      <c r="A32" s="417">
        <v>187</v>
      </c>
      <c r="B32" s="418" t="s">
        <v>171</v>
      </c>
      <c r="C32" s="60"/>
      <c r="D32" s="60"/>
      <c r="E32" s="60"/>
      <c r="F32" s="60"/>
      <c r="G32" s="419" t="str">
        <f t="shared" si="1"/>
        <v/>
      </c>
    </row>
    <row r="33" spans="1:8" s="18" customFormat="1" ht="18" customHeight="1" x14ac:dyDescent="0.2">
      <c r="A33" s="412"/>
      <c r="B33" s="408" t="s">
        <v>2990</v>
      </c>
      <c r="C33" s="59"/>
      <c r="D33" s="59"/>
      <c r="E33" s="59"/>
      <c r="F33" s="59"/>
      <c r="G33" s="423" t="str">
        <f t="shared" si="1"/>
        <v/>
      </c>
    </row>
    <row r="34" spans="1:8" s="18" customFormat="1" ht="18" customHeight="1" x14ac:dyDescent="0.2">
      <c r="A34" s="410"/>
      <c r="B34" s="411" t="s">
        <v>2948</v>
      </c>
      <c r="C34" s="60"/>
      <c r="D34" s="60"/>
      <c r="E34" s="60"/>
      <c r="F34" s="60"/>
      <c r="G34" s="419" t="str">
        <f t="shared" si="1"/>
        <v/>
      </c>
    </row>
    <row r="35" spans="1:8" s="18" customFormat="1" ht="18" customHeight="1" thickBot="1" x14ac:dyDescent="0.25">
      <c r="A35" s="424"/>
      <c r="B35" s="415" t="s">
        <v>2960</v>
      </c>
      <c r="C35" s="59"/>
      <c r="D35" s="59"/>
      <c r="E35" s="59"/>
      <c r="F35" s="59"/>
      <c r="G35" s="423" t="str">
        <f t="shared" si="1"/>
        <v/>
      </c>
    </row>
    <row r="36" spans="1:8" s="18" customFormat="1" ht="18" customHeight="1" thickTop="1" x14ac:dyDescent="0.2">
      <c r="A36" s="869" t="s">
        <v>2812</v>
      </c>
      <c r="B36" s="870"/>
      <c r="C36" s="870"/>
      <c r="D36" s="870"/>
      <c r="E36" s="870"/>
      <c r="F36" s="870"/>
      <c r="G36" s="871"/>
    </row>
    <row r="37" spans="1:8" s="18" customFormat="1" ht="18" customHeight="1" x14ac:dyDescent="0.2">
      <c r="A37" s="854"/>
      <c r="B37" s="855"/>
      <c r="C37" s="856"/>
      <c r="D37" s="856"/>
      <c r="E37" s="856"/>
      <c r="F37" s="856"/>
      <c r="G37" s="857"/>
    </row>
    <row r="38" spans="1:8" s="18" customFormat="1" ht="18" customHeight="1" x14ac:dyDescent="0.2">
      <c r="A38" s="854"/>
      <c r="B38" s="855"/>
      <c r="C38" s="856"/>
      <c r="D38" s="856"/>
      <c r="E38" s="856"/>
      <c r="F38" s="856"/>
      <c r="G38" s="857"/>
    </row>
    <row r="39" spans="1:8" s="18" customFormat="1" ht="18" customHeight="1" x14ac:dyDescent="0.2">
      <c r="A39" s="854"/>
      <c r="B39" s="855"/>
      <c r="C39" s="856"/>
      <c r="D39" s="856"/>
      <c r="E39" s="856"/>
      <c r="F39" s="856"/>
      <c r="G39" s="857"/>
    </row>
    <row r="40" spans="1:8" s="18" customFormat="1" ht="18" customHeight="1" x14ac:dyDescent="0.2">
      <c r="A40" s="854"/>
      <c r="B40" s="855"/>
      <c r="C40" s="856"/>
      <c r="D40" s="856"/>
      <c r="E40" s="856"/>
      <c r="F40" s="856"/>
      <c r="G40" s="857"/>
    </row>
    <row r="41" spans="1:8" s="18" customFormat="1" ht="18" customHeight="1" x14ac:dyDescent="0.2">
      <c r="A41" s="854"/>
      <c r="B41" s="855"/>
      <c r="C41" s="856"/>
      <c r="D41" s="856"/>
      <c r="E41" s="856"/>
      <c r="F41" s="856"/>
      <c r="G41" s="857"/>
    </row>
    <row r="42" spans="1:8" s="18" customFormat="1" ht="18" customHeight="1" x14ac:dyDescent="0.2">
      <c r="A42" s="854"/>
      <c r="B42" s="855"/>
      <c r="C42" s="856"/>
      <c r="D42" s="856"/>
      <c r="E42" s="856"/>
      <c r="F42" s="856"/>
      <c r="G42" s="857"/>
    </row>
    <row r="43" spans="1:8" s="18" customFormat="1" ht="18" customHeight="1" x14ac:dyDescent="0.2">
      <c r="A43" s="854"/>
      <c r="B43" s="855"/>
      <c r="C43" s="856"/>
      <c r="D43" s="856"/>
      <c r="E43" s="856"/>
      <c r="F43" s="856"/>
      <c r="G43" s="857"/>
    </row>
    <row r="44" spans="1:8" s="18" customFormat="1" ht="18" customHeight="1" x14ac:dyDescent="0.2">
      <c r="A44" s="858"/>
      <c r="B44" s="856"/>
      <c r="C44" s="856"/>
      <c r="D44" s="856"/>
      <c r="E44" s="856"/>
      <c r="F44" s="856"/>
      <c r="G44" s="857"/>
    </row>
    <row r="45" spans="1:8" s="18" customFormat="1" ht="18" customHeight="1" x14ac:dyDescent="0.2">
      <c r="A45" s="858"/>
      <c r="B45" s="856"/>
      <c r="C45" s="856"/>
      <c r="D45" s="856"/>
      <c r="E45" s="856"/>
      <c r="F45" s="856"/>
      <c r="G45" s="857"/>
    </row>
    <row r="46" spans="1:8" s="18" customFormat="1" ht="11.45" customHeight="1" thickBot="1" x14ac:dyDescent="0.25">
      <c r="A46" s="859"/>
      <c r="B46" s="860"/>
      <c r="C46" s="860"/>
      <c r="D46" s="860"/>
      <c r="E46" s="860"/>
      <c r="F46" s="860"/>
      <c r="G46" s="861"/>
    </row>
    <row r="47" spans="1:8" x14ac:dyDescent="0.25">
      <c r="H47" s="18"/>
    </row>
  </sheetData>
  <sheetProtection algorithmName="SHA-512" hashValue="2DCI3IACWILguVju+JtRNcpWztGutFby/xexNRcRf/WswrwP0QZL76XxTeI6QlFJzAlmAanWaCzPxRi5erEaqw==" saltValue="McY9KGfbx+SnqDEneUq7Ag==" spinCount="100000" sheet="1" objects="1" scenarios="1"/>
  <mergeCells count="7">
    <mergeCell ref="A37:G46"/>
    <mergeCell ref="A1:G1"/>
    <mergeCell ref="A3:G3"/>
    <mergeCell ref="C6:G6"/>
    <mergeCell ref="C24:G24"/>
    <mergeCell ref="A36:G36"/>
    <mergeCell ref="A2:G2"/>
  </mergeCells>
  <printOptions horizontalCentered="1"/>
  <pageMargins left="0.7" right="0.7" top="0.75" bottom="0.75" header="0.3" footer="0.3"/>
  <pageSetup scale="89" orientation="portrait" r:id="rId1"/>
  <headerFooter alignWithMargins="0">
    <oddFooter>&amp;L&amp;"-,Regular"&amp;11Petroleum Pipeline Industry (CA05)&amp;C&amp;"-,Regular"&amp;11 11&amp;R&amp;"-,Regular"&amp;11Revised 09/2025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2DDC6-AE74-4004-B120-56358CBF6DB6}">
  <dimension ref="A1:G46"/>
  <sheetViews>
    <sheetView view="pageLayout" zoomScaleNormal="100" workbookViewId="0">
      <selection sqref="A1:G1"/>
    </sheetView>
  </sheetViews>
  <sheetFormatPr defaultColWidth="4.140625" defaultRowHeight="15" x14ac:dyDescent="0.25"/>
  <cols>
    <col min="1" max="1" width="8.5703125" style="346" customWidth="1"/>
    <col min="2" max="2" width="27.28515625" style="346" customWidth="1"/>
    <col min="3" max="5" width="13.28515625" style="346" customWidth="1"/>
    <col min="6" max="7" width="13.28515625" style="4" customWidth="1"/>
    <col min="8" max="16384" width="4.140625" style="1"/>
  </cols>
  <sheetData>
    <row r="1" spans="1:7" s="24" customFormat="1" ht="28.7" customHeight="1" thickBot="1" x14ac:dyDescent="0.25">
      <c r="A1" s="653" t="s">
        <v>2929</v>
      </c>
      <c r="B1" s="654"/>
      <c r="C1" s="654"/>
      <c r="D1" s="862"/>
      <c r="E1" s="862"/>
      <c r="F1" s="862"/>
      <c r="G1" s="832"/>
    </row>
    <row r="2" spans="1:7" s="24" customFormat="1" ht="13.15" customHeight="1" x14ac:dyDescent="0.2">
      <c r="A2" s="842" t="s">
        <v>3111</v>
      </c>
      <c r="B2" s="843"/>
      <c r="C2" s="843"/>
      <c r="D2" s="843"/>
      <c r="E2" s="843"/>
      <c r="F2" s="843"/>
      <c r="G2" s="844"/>
    </row>
    <row r="3" spans="1:7" s="18" customFormat="1" ht="18" customHeight="1" x14ac:dyDescent="0.2">
      <c r="A3" s="863" t="s">
        <v>93</v>
      </c>
      <c r="B3" s="864"/>
      <c r="C3" s="864"/>
      <c r="D3" s="864"/>
      <c r="E3" s="864"/>
      <c r="F3" s="864"/>
      <c r="G3" s="865"/>
    </row>
    <row r="4" spans="1:7" s="18" customFormat="1" ht="14.25" customHeight="1" x14ac:dyDescent="0.2">
      <c r="A4" s="401" t="s">
        <v>2958</v>
      </c>
      <c r="B4" s="402"/>
      <c r="C4" s="343" t="s">
        <v>2813</v>
      </c>
      <c r="D4" s="402"/>
      <c r="E4" s="402"/>
      <c r="F4" s="402"/>
      <c r="G4" s="344" t="s">
        <v>2813</v>
      </c>
    </row>
    <row r="5" spans="1:7" s="18" customFormat="1" ht="14.25" customHeight="1" thickBot="1" x14ac:dyDescent="0.25">
      <c r="A5" s="403" t="s">
        <v>65</v>
      </c>
      <c r="B5" s="404" t="s">
        <v>2930</v>
      </c>
      <c r="C5" s="365">
        <f>'Cover Sheet'!B8-2</f>
        <v>2024</v>
      </c>
      <c r="D5" s="404" t="s">
        <v>2931</v>
      </c>
      <c r="E5" s="404" t="s">
        <v>2932</v>
      </c>
      <c r="F5" s="404" t="s">
        <v>2933</v>
      </c>
      <c r="G5" s="366">
        <f>'Cover Sheet'!B8-1</f>
        <v>2025</v>
      </c>
    </row>
    <row r="6" spans="1:7" s="18" customFormat="1" ht="18" customHeight="1" thickTop="1" thickBot="1" x14ac:dyDescent="0.25">
      <c r="A6" s="405"/>
      <c r="B6" s="406" t="s">
        <v>2961</v>
      </c>
      <c r="C6" s="866"/>
      <c r="D6" s="867"/>
      <c r="E6" s="867"/>
      <c r="F6" s="867"/>
      <c r="G6" s="868"/>
    </row>
    <row r="7" spans="1:7" s="18" customFormat="1" ht="18" customHeight="1" thickTop="1" x14ac:dyDescent="0.2">
      <c r="A7" s="407">
        <v>151</v>
      </c>
      <c r="B7" s="408" t="s">
        <v>2934</v>
      </c>
      <c r="C7" s="120"/>
      <c r="D7" s="120"/>
      <c r="E7" s="120"/>
      <c r="F7" s="120"/>
      <c r="G7" s="409" t="str">
        <f>IF(SUM(C7:F7)=0,"", SUM(C7:F7))</f>
        <v/>
      </c>
    </row>
    <row r="8" spans="1:7" s="18" customFormat="1" ht="18" customHeight="1" x14ac:dyDescent="0.2">
      <c r="A8" s="410">
        <v>152</v>
      </c>
      <c r="B8" s="411" t="s">
        <v>2935</v>
      </c>
      <c r="C8" s="57"/>
      <c r="D8" s="55"/>
      <c r="E8" s="55"/>
      <c r="F8" s="55"/>
      <c r="G8" s="386" t="str">
        <f t="shared" ref="G8:G22" si="0">IF(SUM(C8:F8)=0,"", SUM(C8:F8))</f>
        <v/>
      </c>
    </row>
    <row r="9" spans="1:7" s="18" customFormat="1" ht="18" customHeight="1" x14ac:dyDescent="0.2">
      <c r="A9" s="412">
        <v>153</v>
      </c>
      <c r="B9" s="413" t="s">
        <v>2936</v>
      </c>
      <c r="C9" s="51"/>
      <c r="D9" s="53"/>
      <c r="E9" s="53"/>
      <c r="F9" s="53"/>
      <c r="G9" s="389" t="str">
        <f t="shared" si="0"/>
        <v/>
      </c>
    </row>
    <row r="10" spans="1:7" s="18" customFormat="1" ht="18" customHeight="1" x14ac:dyDescent="0.2">
      <c r="A10" s="410">
        <v>154</v>
      </c>
      <c r="B10" s="414" t="s">
        <v>2937</v>
      </c>
      <c r="C10" s="102"/>
      <c r="D10" s="55"/>
      <c r="E10" s="55"/>
      <c r="F10" s="55"/>
      <c r="G10" s="386" t="str">
        <f t="shared" si="0"/>
        <v/>
      </c>
    </row>
    <row r="11" spans="1:7" s="18" customFormat="1" ht="18" customHeight="1" x14ac:dyDescent="0.2">
      <c r="A11" s="407">
        <v>155</v>
      </c>
      <c r="B11" s="415" t="s">
        <v>2938</v>
      </c>
      <c r="C11" s="51"/>
      <c r="D11" s="53"/>
      <c r="E11" s="53"/>
      <c r="F11" s="53"/>
      <c r="G11" s="389" t="str">
        <f t="shared" si="0"/>
        <v/>
      </c>
    </row>
    <row r="12" spans="1:7" s="18" customFormat="1" ht="18" customHeight="1" x14ac:dyDescent="0.2">
      <c r="A12" s="410">
        <v>156</v>
      </c>
      <c r="B12" s="414" t="s">
        <v>2939</v>
      </c>
      <c r="C12" s="102"/>
      <c r="D12" s="55"/>
      <c r="E12" s="55"/>
      <c r="F12" s="55"/>
      <c r="G12" s="386" t="str">
        <f t="shared" si="0"/>
        <v/>
      </c>
    </row>
    <row r="13" spans="1:7" s="18" customFormat="1" ht="18" customHeight="1" x14ac:dyDescent="0.2">
      <c r="A13" s="407">
        <v>157</v>
      </c>
      <c r="B13" s="415" t="s">
        <v>2940</v>
      </c>
      <c r="C13" s="51"/>
      <c r="D13" s="53"/>
      <c r="E13" s="53"/>
      <c r="F13" s="53"/>
      <c r="G13" s="389" t="str">
        <f t="shared" si="0"/>
        <v/>
      </c>
    </row>
    <row r="14" spans="1:7" s="18" customFormat="1" ht="18" customHeight="1" x14ac:dyDescent="0.2">
      <c r="A14" s="416">
        <v>158</v>
      </c>
      <c r="B14" s="414" t="s">
        <v>2941</v>
      </c>
      <c r="C14" s="57"/>
      <c r="D14" s="55"/>
      <c r="E14" s="55"/>
      <c r="F14" s="55"/>
      <c r="G14" s="386" t="str">
        <f t="shared" si="0"/>
        <v/>
      </c>
    </row>
    <row r="15" spans="1:7" s="18" customFormat="1" ht="18" customHeight="1" x14ac:dyDescent="0.2">
      <c r="A15" s="407">
        <v>159</v>
      </c>
      <c r="B15" s="415" t="s">
        <v>2994</v>
      </c>
      <c r="C15" s="51"/>
      <c r="D15" s="53"/>
      <c r="E15" s="53"/>
      <c r="F15" s="53"/>
      <c r="G15" s="389" t="str">
        <f t="shared" si="0"/>
        <v/>
      </c>
    </row>
    <row r="16" spans="1:7" s="18" customFormat="1" ht="18" customHeight="1" x14ac:dyDescent="0.2">
      <c r="A16" s="410">
        <v>160</v>
      </c>
      <c r="B16" s="411" t="s">
        <v>2942</v>
      </c>
      <c r="C16" s="57"/>
      <c r="D16" s="55"/>
      <c r="E16" s="55"/>
      <c r="F16" s="55"/>
      <c r="G16" s="386" t="str">
        <f t="shared" si="0"/>
        <v/>
      </c>
    </row>
    <row r="17" spans="1:7" s="18" customFormat="1" ht="18" customHeight="1" x14ac:dyDescent="0.2">
      <c r="A17" s="412">
        <v>161</v>
      </c>
      <c r="B17" s="408" t="s">
        <v>2943</v>
      </c>
      <c r="C17" s="51"/>
      <c r="D17" s="53"/>
      <c r="E17" s="53"/>
      <c r="F17" s="53"/>
      <c r="G17" s="389" t="str">
        <f t="shared" si="0"/>
        <v/>
      </c>
    </row>
    <row r="18" spans="1:7" s="18" customFormat="1" ht="18" customHeight="1" x14ac:dyDescent="0.2">
      <c r="A18" s="417">
        <v>162</v>
      </c>
      <c r="B18" s="418" t="s">
        <v>2944</v>
      </c>
      <c r="C18" s="57"/>
      <c r="D18" s="55"/>
      <c r="E18" s="55"/>
      <c r="F18" s="55"/>
      <c r="G18" s="386" t="str">
        <f t="shared" si="0"/>
        <v/>
      </c>
    </row>
    <row r="19" spans="1:7" s="18" customFormat="1" ht="18" customHeight="1" x14ac:dyDescent="0.2">
      <c r="A19" s="412">
        <v>163</v>
      </c>
      <c r="B19" s="408" t="s">
        <v>2945</v>
      </c>
      <c r="C19" s="51"/>
      <c r="D19" s="53"/>
      <c r="E19" s="53"/>
      <c r="F19" s="53"/>
      <c r="G19" s="389" t="str">
        <f t="shared" si="0"/>
        <v/>
      </c>
    </row>
    <row r="20" spans="1:7" s="18" customFormat="1" ht="18" customHeight="1" x14ac:dyDescent="0.2">
      <c r="A20" s="417">
        <v>164</v>
      </c>
      <c r="B20" s="418" t="s">
        <v>2995</v>
      </c>
      <c r="C20" s="57"/>
      <c r="D20" s="55"/>
      <c r="E20" s="55"/>
      <c r="F20" s="55"/>
      <c r="G20" s="386" t="str">
        <f t="shared" si="0"/>
        <v/>
      </c>
    </row>
    <row r="21" spans="1:7" s="18" customFormat="1" ht="18" customHeight="1" x14ac:dyDescent="0.2">
      <c r="A21" s="412">
        <v>165</v>
      </c>
      <c r="B21" s="408" t="s">
        <v>2959</v>
      </c>
      <c r="C21" s="51"/>
      <c r="D21" s="53"/>
      <c r="E21" s="53"/>
      <c r="F21" s="53"/>
      <c r="G21" s="389" t="str">
        <f t="shared" si="0"/>
        <v/>
      </c>
    </row>
    <row r="22" spans="1:7" s="18" customFormat="1" ht="18" customHeight="1" x14ac:dyDescent="0.2">
      <c r="A22" s="417">
        <v>166</v>
      </c>
      <c r="B22" s="418" t="s">
        <v>2947</v>
      </c>
      <c r="C22" s="57"/>
      <c r="D22" s="57"/>
      <c r="E22" s="57"/>
      <c r="F22" s="57"/>
      <c r="G22" s="419" t="str">
        <f t="shared" si="0"/>
        <v/>
      </c>
    </row>
    <row r="23" spans="1:7" s="18" customFormat="1" ht="18" customHeight="1" thickBot="1" x14ac:dyDescent="0.25">
      <c r="A23" s="412"/>
      <c r="B23" s="420" t="s">
        <v>47</v>
      </c>
      <c r="C23" s="374" t="str">
        <f>IF(SUM(C7:C22)=0,"", SUM(C7:C22))</f>
        <v/>
      </c>
      <c r="D23" s="374" t="str">
        <f>IF(SUM(D7:D22)=0,"", SUM(D7:D22))</f>
        <v/>
      </c>
      <c r="E23" s="374" t="str">
        <f>IF(SUM(E7:E22)=0,"", SUM(E7:E22))</f>
        <v/>
      </c>
      <c r="F23" s="374" t="str">
        <f>IF(SUM(F7:F22)=0,"", SUM(F7:F22))</f>
        <v/>
      </c>
      <c r="G23" s="375" t="str">
        <f>IF(SUM(G7:G22)=0,"", SUM(G7:G22))</f>
        <v/>
      </c>
    </row>
    <row r="24" spans="1:7" s="18" customFormat="1" ht="18" customHeight="1" thickTop="1" thickBot="1" x14ac:dyDescent="0.25">
      <c r="A24" s="405"/>
      <c r="B24" s="406" t="s">
        <v>2962</v>
      </c>
      <c r="C24" s="866"/>
      <c r="D24" s="867"/>
      <c r="E24" s="867"/>
      <c r="F24" s="867"/>
      <c r="G24" s="868"/>
    </row>
    <row r="25" spans="1:7" s="18" customFormat="1" ht="18" customHeight="1" thickTop="1" x14ac:dyDescent="0.2">
      <c r="A25" s="421">
        <v>176</v>
      </c>
      <c r="B25" s="415" t="s">
        <v>2939</v>
      </c>
      <c r="C25" s="425"/>
      <c r="D25" s="425"/>
      <c r="E25" s="425"/>
      <c r="F25" s="425"/>
      <c r="G25" s="422" t="str">
        <f t="shared" ref="G25:G30" si="1">IF(SUM(C25:F25)=0,"", SUM(C25:F25))</f>
        <v/>
      </c>
    </row>
    <row r="26" spans="1:7" s="18" customFormat="1" ht="18" customHeight="1" x14ac:dyDescent="0.2">
      <c r="A26" s="410">
        <v>179</v>
      </c>
      <c r="B26" s="411" t="s">
        <v>2994</v>
      </c>
      <c r="C26" s="57"/>
      <c r="D26" s="57"/>
      <c r="E26" s="57"/>
      <c r="F26" s="57"/>
      <c r="G26" s="419" t="str">
        <f t="shared" si="1"/>
        <v/>
      </c>
    </row>
    <row r="27" spans="1:7" s="18" customFormat="1" ht="18" customHeight="1" x14ac:dyDescent="0.2">
      <c r="A27" s="407">
        <v>183</v>
      </c>
      <c r="B27" s="415" t="s">
        <v>2945</v>
      </c>
      <c r="C27" s="51"/>
      <c r="D27" s="51"/>
      <c r="E27" s="51"/>
      <c r="F27" s="51"/>
      <c r="G27" s="423" t="str">
        <f t="shared" si="1"/>
        <v/>
      </c>
    </row>
    <row r="28" spans="1:7" s="18" customFormat="1" ht="18" customHeight="1" x14ac:dyDescent="0.2">
      <c r="A28" s="410">
        <v>184</v>
      </c>
      <c r="B28" s="411" t="s">
        <v>2995</v>
      </c>
      <c r="C28" s="57"/>
      <c r="D28" s="57"/>
      <c r="E28" s="57"/>
      <c r="F28" s="57"/>
      <c r="G28" s="419" t="str">
        <f t="shared" si="1"/>
        <v/>
      </c>
    </row>
    <row r="29" spans="1:7" s="18" customFormat="1" ht="18" customHeight="1" x14ac:dyDescent="0.2">
      <c r="A29" s="407">
        <v>185</v>
      </c>
      <c r="B29" s="415" t="s">
        <v>2959</v>
      </c>
      <c r="C29" s="51"/>
      <c r="D29" s="51"/>
      <c r="E29" s="51"/>
      <c r="F29" s="51"/>
      <c r="G29" s="423" t="str">
        <f t="shared" si="1"/>
        <v/>
      </c>
    </row>
    <row r="30" spans="1:7" s="18" customFormat="1" ht="18" customHeight="1" x14ac:dyDescent="0.2">
      <c r="A30" s="410">
        <v>186</v>
      </c>
      <c r="B30" s="411" t="s">
        <v>2947</v>
      </c>
      <c r="C30" s="57"/>
      <c r="D30" s="57"/>
      <c r="E30" s="57"/>
      <c r="F30" s="57"/>
      <c r="G30" s="419" t="str">
        <f t="shared" si="1"/>
        <v/>
      </c>
    </row>
    <row r="31" spans="1:7" s="18" customFormat="1" ht="18" customHeight="1" x14ac:dyDescent="0.2">
      <c r="A31" s="412"/>
      <c r="B31" s="420" t="s">
        <v>47</v>
      </c>
      <c r="C31" s="173" t="str">
        <f>IF(SUM(C25:C30)=0,"", SUM(C25:C30))</f>
        <v/>
      </c>
      <c r="D31" s="173" t="str">
        <f t="shared" ref="D31:G31" si="2">IF(SUM(D25:D30)=0,"", SUM(D25:D30))</f>
        <v/>
      </c>
      <c r="E31" s="173" t="str">
        <f t="shared" si="2"/>
        <v/>
      </c>
      <c r="F31" s="173" t="str">
        <f t="shared" si="2"/>
        <v/>
      </c>
      <c r="G31" s="423" t="str">
        <f t="shared" si="2"/>
        <v/>
      </c>
    </row>
    <row r="32" spans="1:7" s="18" customFormat="1" ht="18" customHeight="1" x14ac:dyDescent="0.2">
      <c r="A32" s="417">
        <v>187</v>
      </c>
      <c r="B32" s="418" t="s">
        <v>171</v>
      </c>
      <c r="C32" s="57"/>
      <c r="D32" s="57"/>
      <c r="E32" s="57"/>
      <c r="F32" s="57"/>
      <c r="G32" s="419" t="str">
        <f t="shared" ref="G32:G35" si="3">IF(SUM(C32:F32)=0,"", SUM(C32:F32))</f>
        <v/>
      </c>
    </row>
    <row r="33" spans="1:7" s="18" customFormat="1" ht="18" customHeight="1" x14ac:dyDescent="0.2">
      <c r="A33" s="412"/>
      <c r="B33" s="408" t="s">
        <v>2990</v>
      </c>
      <c r="C33" s="51"/>
      <c r="D33" s="51"/>
      <c r="E33" s="51"/>
      <c r="F33" s="51"/>
      <c r="G33" s="423" t="str">
        <f t="shared" si="3"/>
        <v/>
      </c>
    </row>
    <row r="34" spans="1:7" s="18" customFormat="1" ht="18" customHeight="1" x14ac:dyDescent="0.2">
      <c r="A34" s="410"/>
      <c r="B34" s="411" t="s">
        <v>2948</v>
      </c>
      <c r="C34" s="57"/>
      <c r="D34" s="57"/>
      <c r="E34" s="57"/>
      <c r="F34" s="57"/>
      <c r="G34" s="419" t="str">
        <f t="shared" si="3"/>
        <v/>
      </c>
    </row>
    <row r="35" spans="1:7" s="18" customFormat="1" ht="18" customHeight="1" thickBot="1" x14ac:dyDescent="0.25">
      <c r="A35" s="424"/>
      <c r="B35" s="415" t="s">
        <v>2960</v>
      </c>
      <c r="C35" s="426"/>
      <c r="D35" s="426"/>
      <c r="E35" s="426"/>
      <c r="F35" s="426"/>
      <c r="G35" s="375" t="str">
        <f t="shared" si="3"/>
        <v/>
      </c>
    </row>
    <row r="36" spans="1:7" s="18" customFormat="1" ht="18" customHeight="1" thickTop="1" x14ac:dyDescent="0.2">
      <c r="A36" s="869" t="s">
        <v>2812</v>
      </c>
      <c r="B36" s="870"/>
      <c r="C36" s="870"/>
      <c r="D36" s="870"/>
      <c r="E36" s="870"/>
      <c r="F36" s="870"/>
      <c r="G36" s="871"/>
    </row>
    <row r="37" spans="1:7" s="18" customFormat="1" ht="18" customHeight="1" x14ac:dyDescent="0.2">
      <c r="A37" s="848"/>
      <c r="B37" s="849"/>
      <c r="C37" s="849"/>
      <c r="D37" s="849"/>
      <c r="E37" s="849"/>
      <c r="F37" s="849"/>
      <c r="G37" s="850"/>
    </row>
    <row r="38" spans="1:7" s="18" customFormat="1" ht="18" customHeight="1" x14ac:dyDescent="0.2">
      <c r="A38" s="848"/>
      <c r="B38" s="849"/>
      <c r="C38" s="849"/>
      <c r="D38" s="849"/>
      <c r="E38" s="849"/>
      <c r="F38" s="849"/>
      <c r="G38" s="850"/>
    </row>
    <row r="39" spans="1:7" s="18" customFormat="1" ht="18" customHeight="1" x14ac:dyDescent="0.2">
      <c r="A39" s="848"/>
      <c r="B39" s="849"/>
      <c r="C39" s="849"/>
      <c r="D39" s="849"/>
      <c r="E39" s="849"/>
      <c r="F39" s="849"/>
      <c r="G39" s="850"/>
    </row>
    <row r="40" spans="1:7" s="18" customFormat="1" ht="18" customHeight="1" x14ac:dyDescent="0.2">
      <c r="A40" s="848"/>
      <c r="B40" s="849"/>
      <c r="C40" s="849"/>
      <c r="D40" s="849"/>
      <c r="E40" s="849"/>
      <c r="F40" s="849"/>
      <c r="G40" s="850"/>
    </row>
    <row r="41" spans="1:7" s="18" customFormat="1" ht="18" customHeight="1" x14ac:dyDescent="0.2">
      <c r="A41" s="848"/>
      <c r="B41" s="849"/>
      <c r="C41" s="849"/>
      <c r="D41" s="849"/>
      <c r="E41" s="849"/>
      <c r="F41" s="849"/>
      <c r="G41" s="850"/>
    </row>
    <row r="42" spans="1:7" s="18" customFormat="1" ht="18" customHeight="1" x14ac:dyDescent="0.2">
      <c r="A42" s="848"/>
      <c r="B42" s="849"/>
      <c r="C42" s="849"/>
      <c r="D42" s="849"/>
      <c r="E42" s="849"/>
      <c r="F42" s="849"/>
      <c r="G42" s="850"/>
    </row>
    <row r="43" spans="1:7" s="18" customFormat="1" ht="18" customHeight="1" x14ac:dyDescent="0.2">
      <c r="A43" s="848"/>
      <c r="B43" s="849"/>
      <c r="C43" s="849"/>
      <c r="D43" s="849"/>
      <c r="E43" s="849"/>
      <c r="F43" s="849"/>
      <c r="G43" s="850"/>
    </row>
    <row r="44" spans="1:7" s="18" customFormat="1" ht="18" customHeight="1" x14ac:dyDescent="0.2">
      <c r="A44" s="848"/>
      <c r="B44" s="849"/>
      <c r="C44" s="849"/>
      <c r="D44" s="849"/>
      <c r="E44" s="849"/>
      <c r="F44" s="849"/>
      <c r="G44" s="850"/>
    </row>
    <row r="45" spans="1:7" s="18" customFormat="1" ht="18" customHeight="1" x14ac:dyDescent="0.2">
      <c r="A45" s="848"/>
      <c r="B45" s="849"/>
      <c r="C45" s="849"/>
      <c r="D45" s="849"/>
      <c r="E45" s="849"/>
      <c r="F45" s="849"/>
      <c r="G45" s="850"/>
    </row>
    <row r="46" spans="1:7" s="18" customFormat="1" ht="11.45" customHeight="1" thickBot="1" x14ac:dyDescent="0.25">
      <c r="A46" s="851"/>
      <c r="B46" s="852"/>
      <c r="C46" s="852"/>
      <c r="D46" s="852"/>
      <c r="E46" s="852"/>
      <c r="F46" s="852"/>
      <c r="G46" s="853"/>
    </row>
  </sheetData>
  <sheetProtection algorithmName="SHA-512" hashValue="rKsYrUUxrKrp9vR79FSS+xbjCCKNUC1jQCsDj6g12dTE/qcbcgWEc6PXX69bx5ogvUZWtaQdqQGbiBZh4PYeow==" saltValue="nATWI+CRbMcJFEshPXsbfg==" spinCount="100000" sheet="1" objects="1" scenarios="1"/>
  <mergeCells count="7">
    <mergeCell ref="A37:G46"/>
    <mergeCell ref="A1:G1"/>
    <mergeCell ref="A3:G3"/>
    <mergeCell ref="C6:G6"/>
    <mergeCell ref="C24:G24"/>
    <mergeCell ref="A36:G36"/>
    <mergeCell ref="A2:G2"/>
  </mergeCells>
  <conditionalFormatting sqref="C14">
    <cfRule type="cellIs" dxfId="14" priority="1" operator="equal">
      <formula>0</formula>
    </cfRule>
  </conditionalFormatting>
  <printOptions horizontalCentered="1"/>
  <pageMargins left="0.7" right="0.7" top="0.75" bottom="0.75" header="0.3" footer="0.3"/>
  <pageSetup scale="89" orientation="portrait" r:id="rId1"/>
  <headerFooter alignWithMargins="0">
    <oddFooter>&amp;L&amp;"-,Regular"&amp;11Petroleum Pipeline Industry (CA05)&amp;C&amp;"-,Regular"&amp;11 12&amp;R&amp;"-,Regular"&amp;11Revised 09/2025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84D94-32B8-456E-873C-77BBDCC66EE3}">
  <dimension ref="A1:F55"/>
  <sheetViews>
    <sheetView view="pageLayout" zoomScaleNormal="100" workbookViewId="0">
      <selection sqref="A1:F1"/>
    </sheetView>
  </sheetViews>
  <sheetFormatPr defaultColWidth="3.7109375" defaultRowHeight="15" x14ac:dyDescent="0.25"/>
  <cols>
    <col min="1" max="1" width="37.7109375" style="346" customWidth="1"/>
    <col min="2" max="2" width="8.5703125" style="346" customWidth="1"/>
    <col min="3" max="4" width="14" style="346" customWidth="1"/>
    <col min="5" max="6" width="14" style="4" customWidth="1"/>
    <col min="7" max="16384" width="3.7109375" style="1"/>
  </cols>
  <sheetData>
    <row r="1" spans="1:6" s="24" customFormat="1" ht="28.7" customHeight="1" thickBot="1" x14ac:dyDescent="0.25">
      <c r="A1" s="653" t="s">
        <v>2871</v>
      </c>
      <c r="B1" s="654"/>
      <c r="C1" s="654"/>
      <c r="D1" s="862"/>
      <c r="E1" s="862"/>
      <c r="F1" s="832"/>
    </row>
    <row r="2" spans="1:6" s="24" customFormat="1" ht="13.15" customHeight="1" x14ac:dyDescent="0.2">
      <c r="A2" s="842" t="s">
        <v>3111</v>
      </c>
      <c r="B2" s="843"/>
      <c r="C2" s="843"/>
      <c r="D2" s="843"/>
      <c r="E2" s="843"/>
      <c r="F2" s="844"/>
    </row>
    <row r="3" spans="1:6" s="18" customFormat="1" ht="14.25" customHeight="1" x14ac:dyDescent="0.2">
      <c r="A3" s="568"/>
      <c r="B3" s="569"/>
      <c r="C3" s="872" t="s">
        <v>153</v>
      </c>
      <c r="D3" s="757"/>
      <c r="E3" s="872" t="s">
        <v>93</v>
      </c>
      <c r="F3" s="873"/>
    </row>
    <row r="4" spans="1:6" s="18" customFormat="1" ht="14.25" customHeight="1" x14ac:dyDescent="0.2">
      <c r="A4" s="568"/>
      <c r="B4" s="569" t="s">
        <v>155</v>
      </c>
      <c r="C4" s="569" t="s">
        <v>2873</v>
      </c>
      <c r="D4" s="569" t="s">
        <v>2873</v>
      </c>
      <c r="E4" s="569" t="s">
        <v>2873</v>
      </c>
      <c r="F4" s="570" t="s">
        <v>2873</v>
      </c>
    </row>
    <row r="5" spans="1:6" s="18" customFormat="1" ht="14.25" customHeight="1" thickBot="1" x14ac:dyDescent="0.25">
      <c r="A5" s="571" t="s">
        <v>154</v>
      </c>
      <c r="B5" s="572" t="s">
        <v>65</v>
      </c>
      <c r="C5" s="573">
        <f>'Cover Sheet'!B8-2</f>
        <v>2024</v>
      </c>
      <c r="D5" s="573">
        <f>'Cover Sheet'!B8-1</f>
        <v>2025</v>
      </c>
      <c r="E5" s="573">
        <f>'Cover Sheet'!B8-2</f>
        <v>2024</v>
      </c>
      <c r="F5" s="574">
        <f>'Cover Sheet'!B8-1</f>
        <v>2025</v>
      </c>
    </row>
    <row r="6" spans="1:6" s="18" customFormat="1" ht="18.600000000000001" customHeight="1" thickTop="1" thickBot="1" x14ac:dyDescent="0.25">
      <c r="A6" s="431" t="s">
        <v>3089</v>
      </c>
      <c r="B6" s="886"/>
      <c r="C6" s="887"/>
      <c r="D6" s="887"/>
      <c r="E6" s="887"/>
      <c r="F6" s="888"/>
    </row>
    <row r="7" spans="1:6" s="18" customFormat="1" ht="18.600000000000001" customHeight="1" thickTop="1" x14ac:dyDescent="0.2">
      <c r="A7" s="398" t="s">
        <v>3089</v>
      </c>
      <c r="B7" s="166">
        <v>600</v>
      </c>
      <c r="C7" s="55"/>
      <c r="D7" s="55"/>
      <c r="E7" s="55"/>
      <c r="F7" s="436"/>
    </row>
    <row r="8" spans="1:6" s="18" customFormat="1" ht="18" customHeight="1" thickBot="1" x14ac:dyDescent="0.25">
      <c r="A8" s="443" t="s">
        <v>2963</v>
      </c>
      <c r="B8" s="586"/>
      <c r="C8" s="592" t="str">
        <f>IF(SUM(C7)=0,"", SUM(C7))</f>
        <v/>
      </c>
      <c r="D8" s="592" t="str">
        <f t="shared" ref="D8:F8" si="0">IF(SUM(D7)=0,"", SUM(D7))</f>
        <v/>
      </c>
      <c r="E8" s="592" t="str">
        <f t="shared" si="0"/>
        <v/>
      </c>
      <c r="F8" s="593" t="str">
        <f t="shared" si="0"/>
        <v/>
      </c>
    </row>
    <row r="9" spans="1:6" s="18" customFormat="1" ht="18" customHeight="1" thickTop="1" thickBot="1" x14ac:dyDescent="0.25">
      <c r="A9" s="428" t="s">
        <v>2987</v>
      </c>
      <c r="B9" s="883"/>
      <c r="C9" s="884"/>
      <c r="D9" s="884"/>
      <c r="E9" s="884"/>
      <c r="F9" s="885"/>
    </row>
    <row r="10" spans="1:6" s="18" customFormat="1" ht="18" customHeight="1" thickTop="1" x14ac:dyDescent="0.2">
      <c r="A10" s="433" t="s">
        <v>3003</v>
      </c>
      <c r="B10" s="165">
        <v>300</v>
      </c>
      <c r="C10" s="53"/>
      <c r="D10" s="53"/>
      <c r="E10" s="53"/>
      <c r="F10" s="169"/>
    </row>
    <row r="11" spans="1:6" s="18" customFormat="1" ht="18" customHeight="1" x14ac:dyDescent="0.2">
      <c r="A11" s="432" t="s">
        <v>2990</v>
      </c>
      <c r="B11" s="166">
        <v>310</v>
      </c>
      <c r="C11" s="55"/>
      <c r="D11" s="55"/>
      <c r="E11" s="55"/>
      <c r="F11" s="436"/>
    </row>
    <row r="12" spans="1:6" s="18" customFormat="1" ht="18" customHeight="1" x14ac:dyDescent="0.2">
      <c r="A12" s="433" t="s">
        <v>3004</v>
      </c>
      <c r="B12" s="165">
        <v>320</v>
      </c>
      <c r="C12" s="53"/>
      <c r="D12" s="53"/>
      <c r="E12" s="53"/>
      <c r="F12" s="169"/>
    </row>
    <row r="13" spans="1:6" s="18" customFormat="1" ht="18" customHeight="1" x14ac:dyDescent="0.2">
      <c r="A13" s="432" t="s">
        <v>3005</v>
      </c>
      <c r="B13" s="166">
        <v>330</v>
      </c>
      <c r="C13" s="55"/>
      <c r="D13" s="55"/>
      <c r="E13" s="55"/>
      <c r="F13" s="436"/>
    </row>
    <row r="14" spans="1:6" s="18" customFormat="1" ht="18" customHeight="1" x14ac:dyDescent="0.2">
      <c r="A14" s="433" t="s">
        <v>3006</v>
      </c>
      <c r="B14" s="165">
        <v>340</v>
      </c>
      <c r="C14" s="53"/>
      <c r="D14" s="53"/>
      <c r="E14" s="53"/>
      <c r="F14" s="169"/>
    </row>
    <row r="15" spans="1:6" s="18" customFormat="1" ht="18" customHeight="1" x14ac:dyDescent="0.2">
      <c r="A15" s="432" t="s">
        <v>3007</v>
      </c>
      <c r="B15" s="166">
        <v>350</v>
      </c>
      <c r="C15" s="55"/>
      <c r="D15" s="55"/>
      <c r="E15" s="55"/>
      <c r="F15" s="436"/>
    </row>
    <row r="16" spans="1:6" s="18" customFormat="1" ht="18" customHeight="1" x14ac:dyDescent="0.2">
      <c r="A16" s="433" t="s">
        <v>3008</v>
      </c>
      <c r="B16" s="165">
        <v>390</v>
      </c>
      <c r="C16" s="53"/>
      <c r="D16" s="53"/>
      <c r="E16" s="53"/>
      <c r="F16" s="169"/>
    </row>
    <row r="17" spans="1:6" s="18" customFormat="1" ht="18" customHeight="1" thickBot="1" x14ac:dyDescent="0.25">
      <c r="A17" s="384" t="s">
        <v>2989</v>
      </c>
      <c r="B17" s="435"/>
      <c r="C17" s="385" t="str">
        <f>IF(SUM(C10:C16)=0,"", SUM(C10:C16))</f>
        <v/>
      </c>
      <c r="D17" s="385" t="str">
        <f>IF(SUM(D10:D16)=0,"", SUM(D10:D16))</f>
        <v/>
      </c>
      <c r="E17" s="385" t="str">
        <f>IF(SUM(E10:E16)=0,"", SUM(E10:E16))</f>
        <v/>
      </c>
      <c r="F17" s="386" t="str">
        <f>IF(SUM(F10:F16)=0,"", SUM(F10:F16))</f>
        <v/>
      </c>
    </row>
    <row r="18" spans="1:6" s="18" customFormat="1" ht="18" customHeight="1" thickTop="1" thickBot="1" x14ac:dyDescent="0.25">
      <c r="A18" s="431" t="s">
        <v>2988</v>
      </c>
      <c r="B18" s="886"/>
      <c r="C18" s="887"/>
      <c r="D18" s="887"/>
      <c r="E18" s="887"/>
      <c r="F18" s="888"/>
    </row>
    <row r="19" spans="1:6" s="18" customFormat="1" ht="18" customHeight="1" thickTop="1" x14ac:dyDescent="0.2">
      <c r="A19" s="432" t="s">
        <v>3003</v>
      </c>
      <c r="B19" s="166">
        <v>500</v>
      </c>
      <c r="C19" s="55"/>
      <c r="D19" s="55"/>
      <c r="E19" s="55"/>
      <c r="F19" s="436"/>
    </row>
    <row r="20" spans="1:6" s="18" customFormat="1" ht="18" customHeight="1" x14ac:dyDescent="0.2">
      <c r="A20" s="433" t="s">
        <v>2990</v>
      </c>
      <c r="B20" s="165">
        <v>510</v>
      </c>
      <c r="C20" s="53"/>
      <c r="D20" s="53"/>
      <c r="E20" s="53"/>
      <c r="F20" s="169"/>
    </row>
    <row r="21" spans="1:6" s="18" customFormat="1" ht="18" customHeight="1" x14ac:dyDescent="0.2">
      <c r="A21" s="432" t="s">
        <v>3004</v>
      </c>
      <c r="B21" s="166">
        <v>520</v>
      </c>
      <c r="C21" s="55"/>
      <c r="D21" s="55"/>
      <c r="E21" s="55"/>
      <c r="F21" s="436"/>
    </row>
    <row r="22" spans="1:6" s="18" customFormat="1" ht="18" customHeight="1" x14ac:dyDescent="0.2">
      <c r="A22" s="433" t="s">
        <v>3007</v>
      </c>
      <c r="B22" s="165">
        <v>530</v>
      </c>
      <c r="C22" s="53"/>
      <c r="D22" s="53"/>
      <c r="E22" s="53"/>
      <c r="F22" s="169"/>
    </row>
    <row r="23" spans="1:6" s="18" customFormat="1" ht="18" customHeight="1" x14ac:dyDescent="0.2">
      <c r="A23" s="432" t="s">
        <v>3009</v>
      </c>
      <c r="B23" s="166">
        <v>540</v>
      </c>
      <c r="C23" s="55"/>
      <c r="D23" s="55"/>
      <c r="E23" s="55"/>
      <c r="F23" s="436"/>
    </row>
    <row r="24" spans="1:6" s="18" customFormat="1" ht="18" customHeight="1" x14ac:dyDescent="0.2">
      <c r="A24" s="433" t="s">
        <v>3010</v>
      </c>
      <c r="B24" s="165"/>
      <c r="C24" s="53"/>
      <c r="D24" s="53"/>
      <c r="E24" s="53"/>
      <c r="F24" s="169"/>
    </row>
    <row r="25" spans="1:6" s="18" customFormat="1" ht="18" customHeight="1" x14ac:dyDescent="0.2">
      <c r="A25" s="432" t="s">
        <v>3011</v>
      </c>
      <c r="B25" s="166">
        <v>550</v>
      </c>
      <c r="C25" s="55"/>
      <c r="D25" s="55"/>
      <c r="E25" s="55"/>
      <c r="F25" s="436"/>
    </row>
    <row r="26" spans="1:6" s="18" customFormat="1" ht="18" customHeight="1" x14ac:dyDescent="0.2">
      <c r="A26" s="433" t="s">
        <v>3012</v>
      </c>
      <c r="B26" s="165">
        <v>560</v>
      </c>
      <c r="C26" s="53"/>
      <c r="D26" s="53"/>
      <c r="E26" s="53"/>
      <c r="F26" s="169"/>
    </row>
    <row r="27" spans="1:6" s="18" customFormat="1" ht="18" customHeight="1" x14ac:dyDescent="0.2">
      <c r="A27" s="432" t="s">
        <v>3013</v>
      </c>
      <c r="B27" s="166">
        <v>570</v>
      </c>
      <c r="C27" s="55"/>
      <c r="D27" s="55"/>
      <c r="E27" s="55"/>
      <c r="F27" s="436"/>
    </row>
    <row r="28" spans="1:6" s="18" customFormat="1" ht="18" customHeight="1" x14ac:dyDescent="0.2">
      <c r="A28" s="433" t="s">
        <v>3014</v>
      </c>
      <c r="B28" s="165">
        <v>580</v>
      </c>
      <c r="C28" s="53"/>
      <c r="D28" s="53"/>
      <c r="E28" s="53"/>
      <c r="F28" s="169"/>
    </row>
    <row r="29" spans="1:6" s="18" customFormat="1" ht="18" customHeight="1" x14ac:dyDescent="0.2">
      <c r="A29" s="432" t="s">
        <v>3008</v>
      </c>
      <c r="B29" s="166">
        <v>590</v>
      </c>
      <c r="C29" s="55"/>
      <c r="D29" s="55"/>
      <c r="E29" s="55"/>
      <c r="F29" s="436"/>
    </row>
    <row r="30" spans="1:6" s="18" customFormat="1" ht="18" customHeight="1" x14ac:dyDescent="0.2">
      <c r="A30" s="433" t="s">
        <v>3015</v>
      </c>
      <c r="B30" s="165">
        <v>591</v>
      </c>
      <c r="C30" s="53"/>
      <c r="D30" s="53"/>
      <c r="E30" s="53"/>
      <c r="F30" s="54"/>
    </row>
    <row r="31" spans="1:6" s="18" customFormat="1" ht="18" customHeight="1" x14ac:dyDescent="0.2">
      <c r="A31" s="432" t="s">
        <v>3016</v>
      </c>
      <c r="B31" s="166"/>
      <c r="C31" s="55"/>
      <c r="D31" s="55"/>
      <c r="E31" s="55"/>
      <c r="F31" s="56"/>
    </row>
    <row r="32" spans="1:6" s="18" customFormat="1" ht="18" customHeight="1" x14ac:dyDescent="0.2">
      <c r="A32" s="400" t="s">
        <v>2964</v>
      </c>
      <c r="B32" s="434"/>
      <c r="C32" s="388">
        <f>SUM(C19:C31)</f>
        <v>0</v>
      </c>
      <c r="D32" s="388">
        <f>SUM(D19:D31)</f>
        <v>0</v>
      </c>
      <c r="E32" s="388">
        <f>SUM(E19:E31)</f>
        <v>0</v>
      </c>
      <c r="F32" s="389">
        <f>SUM(F19:F31)</f>
        <v>0</v>
      </c>
    </row>
    <row r="33" spans="1:6" s="18" customFormat="1" ht="27" customHeight="1" thickBot="1" x14ac:dyDescent="0.25">
      <c r="A33" s="591" t="s">
        <v>2965</v>
      </c>
      <c r="B33" s="435"/>
      <c r="C33" s="385" t="str">
        <f>IF(SUM(C8,C17,C32)=0,"", SUM(C8,-C17,-C32))</f>
        <v/>
      </c>
      <c r="D33" s="385" t="str">
        <f>IF(SUM(D8,D17,D32)=0,"", SUM(D8,-D17,-D32))</f>
        <v/>
      </c>
      <c r="E33" s="385" t="str">
        <f t="shared" ref="E33:F33" si="1">IF(SUM(E8,E17,E32)=0,"", SUM(E8,-E17,-E32))</f>
        <v/>
      </c>
      <c r="F33" s="386" t="str">
        <f t="shared" si="1"/>
        <v/>
      </c>
    </row>
    <row r="34" spans="1:6" s="18" customFormat="1" ht="18" customHeight="1" thickTop="1" x14ac:dyDescent="0.2">
      <c r="A34" s="874" t="s">
        <v>2812</v>
      </c>
      <c r="B34" s="875"/>
      <c r="C34" s="875"/>
      <c r="D34" s="875"/>
      <c r="E34" s="875"/>
      <c r="F34" s="876"/>
    </row>
    <row r="35" spans="1:6" s="18" customFormat="1" ht="18" customHeight="1" x14ac:dyDescent="0.2">
      <c r="A35" s="877"/>
      <c r="B35" s="878"/>
      <c r="C35" s="878"/>
      <c r="D35" s="878"/>
      <c r="E35" s="878"/>
      <c r="F35" s="879"/>
    </row>
    <row r="36" spans="1:6" s="18" customFormat="1" ht="18" customHeight="1" x14ac:dyDescent="0.2">
      <c r="A36" s="877"/>
      <c r="B36" s="878"/>
      <c r="C36" s="878"/>
      <c r="D36" s="878"/>
      <c r="E36" s="878"/>
      <c r="F36" s="879"/>
    </row>
    <row r="37" spans="1:6" s="18" customFormat="1" ht="18" customHeight="1" x14ac:dyDescent="0.2">
      <c r="A37" s="877"/>
      <c r="B37" s="878"/>
      <c r="C37" s="878"/>
      <c r="D37" s="878"/>
      <c r="E37" s="878"/>
      <c r="F37" s="879"/>
    </row>
    <row r="38" spans="1:6" s="18" customFormat="1" ht="18" customHeight="1" x14ac:dyDescent="0.2">
      <c r="A38" s="877"/>
      <c r="B38" s="878"/>
      <c r="C38" s="878"/>
      <c r="D38" s="878"/>
      <c r="E38" s="878"/>
      <c r="F38" s="879"/>
    </row>
    <row r="39" spans="1:6" s="18" customFormat="1" ht="18" customHeight="1" x14ac:dyDescent="0.2">
      <c r="A39" s="877"/>
      <c r="B39" s="878"/>
      <c r="C39" s="878"/>
      <c r="D39" s="878"/>
      <c r="E39" s="878"/>
      <c r="F39" s="879"/>
    </row>
    <row r="40" spans="1:6" s="18" customFormat="1" ht="18" customHeight="1" x14ac:dyDescent="0.2">
      <c r="A40" s="877"/>
      <c r="B40" s="878"/>
      <c r="C40" s="878"/>
      <c r="D40" s="878"/>
      <c r="E40" s="878"/>
      <c r="F40" s="879"/>
    </row>
    <row r="41" spans="1:6" s="18" customFormat="1" ht="18" customHeight="1" x14ac:dyDescent="0.2">
      <c r="A41" s="877"/>
      <c r="B41" s="878"/>
      <c r="C41" s="878"/>
      <c r="D41" s="878"/>
      <c r="E41" s="878"/>
      <c r="F41" s="879"/>
    </row>
    <row r="42" spans="1:6" s="18" customFormat="1" ht="18" customHeight="1" x14ac:dyDescent="0.2">
      <c r="A42" s="877"/>
      <c r="B42" s="878"/>
      <c r="C42" s="878"/>
      <c r="D42" s="878"/>
      <c r="E42" s="878"/>
      <c r="F42" s="879"/>
    </row>
    <row r="43" spans="1:6" s="18" customFormat="1" ht="18" customHeight="1" x14ac:dyDescent="0.2">
      <c r="A43" s="877"/>
      <c r="B43" s="878"/>
      <c r="C43" s="878"/>
      <c r="D43" s="878"/>
      <c r="E43" s="878"/>
      <c r="F43" s="879"/>
    </row>
    <row r="44" spans="1:6" s="18" customFormat="1" ht="18" customHeight="1" x14ac:dyDescent="0.2">
      <c r="A44" s="877"/>
      <c r="B44" s="878"/>
      <c r="C44" s="878"/>
      <c r="D44" s="878"/>
      <c r="E44" s="878"/>
      <c r="F44" s="879"/>
    </row>
    <row r="45" spans="1:6" s="18" customFormat="1" ht="18" customHeight="1" x14ac:dyDescent="0.2">
      <c r="A45" s="877"/>
      <c r="B45" s="878"/>
      <c r="C45" s="878"/>
      <c r="D45" s="878"/>
      <c r="E45" s="878"/>
      <c r="F45" s="879"/>
    </row>
    <row r="46" spans="1:6" s="18" customFormat="1" ht="3" customHeight="1" thickBot="1" x14ac:dyDescent="0.25">
      <c r="A46" s="880"/>
      <c r="B46" s="881"/>
      <c r="C46" s="881"/>
      <c r="D46" s="881"/>
      <c r="E46" s="881"/>
      <c r="F46" s="882"/>
    </row>
    <row r="47" spans="1:6" s="18" customFormat="1" ht="15.75" customHeight="1" x14ac:dyDescent="0.25">
      <c r="A47" s="346"/>
      <c r="B47" s="346"/>
      <c r="C47" s="346"/>
      <c r="D47" s="346"/>
      <c r="E47" s="4"/>
      <c r="F47" s="4"/>
    </row>
    <row r="48" spans="1:6" s="18" customFormat="1" ht="15.75" customHeight="1" x14ac:dyDescent="0.25">
      <c r="A48" s="346"/>
      <c r="B48" s="346"/>
      <c r="C48" s="346"/>
      <c r="D48" s="346"/>
      <c r="E48" s="4"/>
      <c r="F48" s="4"/>
    </row>
    <row r="49" spans="1:6" s="18" customFormat="1" ht="15.75" customHeight="1" x14ac:dyDescent="0.25">
      <c r="A49" s="346"/>
      <c r="B49" s="346"/>
      <c r="C49" s="346"/>
      <c r="D49" s="346"/>
      <c r="E49" s="4"/>
      <c r="F49" s="4"/>
    </row>
    <row r="50" spans="1:6" customFormat="1" ht="15.75" customHeight="1" x14ac:dyDescent="0.25">
      <c r="A50" s="346"/>
      <c r="B50" s="346"/>
      <c r="C50" s="346"/>
      <c r="D50" s="346"/>
      <c r="E50" s="4"/>
      <c r="F50" s="4"/>
    </row>
    <row r="51" spans="1:6" s="346" customFormat="1" ht="15.75" customHeight="1" x14ac:dyDescent="0.25">
      <c r="E51" s="4"/>
      <c r="F51" s="4"/>
    </row>
    <row r="52" spans="1:6" s="346" customFormat="1" ht="15.75" customHeight="1" x14ac:dyDescent="0.25">
      <c r="E52" s="4"/>
      <c r="F52" s="4"/>
    </row>
    <row r="53" spans="1:6" s="346" customFormat="1" ht="15.75" customHeight="1" x14ac:dyDescent="0.25">
      <c r="E53" s="4"/>
      <c r="F53" s="4"/>
    </row>
    <row r="54" spans="1:6" s="346" customFormat="1" ht="15.75" customHeight="1" x14ac:dyDescent="0.25">
      <c r="E54" s="4"/>
      <c r="F54" s="4"/>
    </row>
    <row r="55" spans="1:6" s="346" customFormat="1" ht="18" customHeight="1" x14ac:dyDescent="0.25">
      <c r="E55" s="4"/>
      <c r="F55" s="4"/>
    </row>
  </sheetData>
  <sheetProtection algorithmName="SHA-512" hashValue="8/i3uJD6hjGQ+VF7Xaw+GFaj7f7dSezgbMTS2s0I6uaIxz5ZJNXiK1yFNYSYwc3qSyiJN5dzA5HjemeFIDbDPg==" saltValue="ThGKpi3XMOfaq3dXnsaMCw==" spinCount="100000" sheet="1" objects="1" scenarios="1"/>
  <mergeCells count="9">
    <mergeCell ref="A1:F1"/>
    <mergeCell ref="C3:D3"/>
    <mergeCell ref="E3:F3"/>
    <mergeCell ref="A34:F34"/>
    <mergeCell ref="A35:F46"/>
    <mergeCell ref="B9:F9"/>
    <mergeCell ref="B18:F18"/>
    <mergeCell ref="B6:F6"/>
    <mergeCell ref="A2:F2"/>
  </mergeCells>
  <conditionalFormatting sqref="C7:E7">
    <cfRule type="cellIs" dxfId="13" priority="3" operator="equal">
      <formula>0</formula>
    </cfRule>
  </conditionalFormatting>
  <conditionalFormatting sqref="C10:E14">
    <cfRule type="cellIs" dxfId="12" priority="5" operator="equal">
      <formula>0</formula>
    </cfRule>
  </conditionalFormatting>
  <conditionalFormatting sqref="C17:F17">
    <cfRule type="cellIs" dxfId="11" priority="4" operator="equal">
      <formula>0</formula>
    </cfRule>
  </conditionalFormatting>
  <conditionalFormatting sqref="C32:F32">
    <cfRule type="cellIs" dxfId="10" priority="1" operator="equal">
      <formula>0</formula>
    </cfRule>
  </conditionalFormatting>
  <conditionalFormatting sqref="C33:F33">
    <cfRule type="cellIs" dxfId="9" priority="2" operator="equal">
      <formula>0</formula>
    </cfRule>
  </conditionalFormatting>
  <printOptions horizontalCentered="1"/>
  <pageMargins left="0.7" right="0.7" top="0.75" bottom="0.75" header="0.3" footer="0.3"/>
  <pageSetup scale="89" orientation="portrait" r:id="rId1"/>
  <headerFooter alignWithMargins="0">
    <oddFooter>&amp;L&amp;"-,Regular"&amp;11Petroleum Pipeline Industry (CA05)&amp;C&amp;"-,Regular"&amp;11 13&amp;R&amp;"-,Regular"&amp;11Revised 09/2025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1FA20-159A-4187-A713-5EF084568F9B}">
  <dimension ref="A1:G42"/>
  <sheetViews>
    <sheetView view="pageLayout" zoomScaleNormal="100" workbookViewId="0">
      <selection sqref="A1:F1"/>
    </sheetView>
  </sheetViews>
  <sheetFormatPr defaultColWidth="3.7109375" defaultRowHeight="15" x14ac:dyDescent="0.25"/>
  <cols>
    <col min="1" max="1" width="37.7109375" style="346" customWidth="1"/>
    <col min="2" max="2" width="8.5703125" style="346" customWidth="1"/>
    <col min="3" max="4" width="14" style="346" customWidth="1"/>
    <col min="5" max="6" width="14" style="4" customWidth="1"/>
    <col min="7" max="7" width="21.42578125" style="1" customWidth="1"/>
    <col min="8" max="16384" width="3.7109375" style="1"/>
  </cols>
  <sheetData>
    <row r="1" spans="1:6" s="24" customFormat="1" ht="28.7" customHeight="1" thickBot="1" x14ac:dyDescent="0.25">
      <c r="A1" s="653" t="s">
        <v>2871</v>
      </c>
      <c r="B1" s="654"/>
      <c r="C1" s="654"/>
      <c r="D1" s="862"/>
      <c r="E1" s="862"/>
      <c r="F1" s="832"/>
    </row>
    <row r="2" spans="1:6" s="24" customFormat="1" ht="13.15" customHeight="1" x14ac:dyDescent="0.2">
      <c r="A2" s="842" t="s">
        <v>3111</v>
      </c>
      <c r="B2" s="843"/>
      <c r="C2" s="843"/>
      <c r="D2" s="843"/>
      <c r="E2" s="843"/>
      <c r="F2" s="844"/>
    </row>
    <row r="3" spans="1:6" s="18" customFormat="1" ht="14.25" customHeight="1" x14ac:dyDescent="0.2">
      <c r="A3" s="568"/>
      <c r="B3" s="569"/>
      <c r="C3" s="872" t="s">
        <v>153</v>
      </c>
      <c r="D3" s="757"/>
      <c r="E3" s="872" t="s">
        <v>93</v>
      </c>
      <c r="F3" s="873"/>
    </row>
    <row r="4" spans="1:6" s="18" customFormat="1" ht="14.25" customHeight="1" x14ac:dyDescent="0.2">
      <c r="A4" s="568"/>
      <c r="B4" s="569" t="s">
        <v>155</v>
      </c>
      <c r="C4" s="569" t="s">
        <v>2873</v>
      </c>
      <c r="D4" s="569" t="s">
        <v>2873</v>
      </c>
      <c r="E4" s="569" t="s">
        <v>2873</v>
      </c>
      <c r="F4" s="570" t="s">
        <v>2873</v>
      </c>
    </row>
    <row r="5" spans="1:6" s="18" customFormat="1" ht="14.25" customHeight="1" thickBot="1" x14ac:dyDescent="0.25">
      <c r="A5" s="571" t="s">
        <v>154</v>
      </c>
      <c r="B5" s="572" t="s">
        <v>65</v>
      </c>
      <c r="C5" s="573">
        <f>'Cover Sheet'!B8-2</f>
        <v>2024</v>
      </c>
      <c r="D5" s="573">
        <f>'Cover Sheet'!B8-1</f>
        <v>2025</v>
      </c>
      <c r="E5" s="573">
        <f>'Cover Sheet'!B8-2</f>
        <v>2024</v>
      </c>
      <c r="F5" s="574">
        <f>'Cover Sheet'!B8-1</f>
        <v>2025</v>
      </c>
    </row>
    <row r="6" spans="1:6" s="18" customFormat="1" ht="18" customHeight="1" thickTop="1" thickBot="1" x14ac:dyDescent="0.25">
      <c r="A6" s="380" t="s">
        <v>2874</v>
      </c>
      <c r="B6" s="584"/>
      <c r="C6" s="446"/>
      <c r="D6" s="446"/>
      <c r="E6" s="446"/>
      <c r="F6" s="447"/>
    </row>
    <row r="7" spans="1:6" s="18" customFormat="1" ht="18" customHeight="1" thickTop="1" x14ac:dyDescent="0.2">
      <c r="A7" s="579" t="s">
        <v>2966</v>
      </c>
      <c r="B7" s="580">
        <v>620</v>
      </c>
      <c r="C7" s="581"/>
      <c r="D7" s="581"/>
      <c r="E7" s="581"/>
      <c r="F7" s="582"/>
    </row>
    <row r="8" spans="1:6" s="18" customFormat="1" ht="18" customHeight="1" x14ac:dyDescent="0.2">
      <c r="A8" s="429" t="s">
        <v>2875</v>
      </c>
      <c r="B8" s="165">
        <v>630</v>
      </c>
      <c r="C8" s="53"/>
      <c r="D8" s="53"/>
      <c r="E8" s="53"/>
      <c r="F8" s="52"/>
    </row>
    <row r="9" spans="1:6" s="18" customFormat="1" ht="18" customHeight="1" x14ac:dyDescent="0.2">
      <c r="A9" s="398" t="s">
        <v>2967</v>
      </c>
      <c r="B9" s="166">
        <v>640</v>
      </c>
      <c r="C9" s="55"/>
      <c r="D9" s="55"/>
      <c r="E9" s="55"/>
      <c r="F9" s="58"/>
    </row>
    <row r="10" spans="1:6" s="18" customFormat="1" ht="18" customHeight="1" x14ac:dyDescent="0.2">
      <c r="A10" s="429" t="s">
        <v>2968</v>
      </c>
      <c r="B10" s="165">
        <v>645</v>
      </c>
      <c r="C10" s="53"/>
      <c r="D10" s="53"/>
      <c r="E10" s="53"/>
      <c r="F10" s="52"/>
    </row>
    <row r="11" spans="1:6" s="18" customFormat="1" ht="18" customHeight="1" x14ac:dyDescent="0.2">
      <c r="A11" s="398" t="s">
        <v>2969</v>
      </c>
      <c r="B11" s="166">
        <v>650</v>
      </c>
      <c r="C11" s="55"/>
      <c r="D11" s="55"/>
      <c r="E11" s="55"/>
      <c r="F11" s="58"/>
    </row>
    <row r="12" spans="1:6" s="18" customFormat="1" ht="18" customHeight="1" x14ac:dyDescent="0.2">
      <c r="A12" s="429" t="s">
        <v>2970</v>
      </c>
      <c r="B12" s="440">
        <v>660</v>
      </c>
      <c r="C12" s="51"/>
      <c r="D12" s="51"/>
      <c r="E12" s="51"/>
      <c r="F12" s="52"/>
    </row>
    <row r="13" spans="1:6" s="18" customFormat="1" ht="18" customHeight="1" x14ac:dyDescent="0.2">
      <c r="A13" s="398" t="s">
        <v>2971</v>
      </c>
      <c r="B13" s="439">
        <v>665</v>
      </c>
      <c r="C13" s="57"/>
      <c r="D13" s="57"/>
      <c r="E13" s="57"/>
      <c r="F13" s="58"/>
    </row>
    <row r="14" spans="1:6" s="18" customFormat="1" ht="18" customHeight="1" x14ac:dyDescent="0.2">
      <c r="A14" s="429" t="s">
        <v>2972</v>
      </c>
      <c r="B14" s="585"/>
      <c r="C14" s="51"/>
      <c r="D14" s="51"/>
      <c r="E14" s="51"/>
      <c r="F14" s="52"/>
    </row>
    <row r="15" spans="1:6" s="18" customFormat="1" ht="18" customHeight="1" x14ac:dyDescent="0.2">
      <c r="A15" s="398" t="s">
        <v>2973</v>
      </c>
      <c r="B15" s="445"/>
      <c r="C15" s="102"/>
      <c r="D15" s="102"/>
      <c r="E15" s="102"/>
      <c r="F15" s="103"/>
    </row>
    <row r="16" spans="1:6" s="18" customFormat="1" ht="27" customHeight="1" x14ac:dyDescent="0.2">
      <c r="A16" s="443" t="s">
        <v>2974</v>
      </c>
      <c r="B16" s="586"/>
      <c r="C16" s="173" t="str">
        <f>IF(SUM(C14:C15)=0,"", SUM(C14:C15))</f>
        <v/>
      </c>
      <c r="D16" s="173" t="str">
        <f>IF(SUM(D14:D15)=0,"", SUM(D14:D15))</f>
        <v/>
      </c>
      <c r="E16" s="173" t="str">
        <f>IF(SUM(E14:E15)=0,"", SUM(E14:E15))</f>
        <v/>
      </c>
      <c r="F16" s="423" t="str">
        <f>IF(SUM(F14:F15)=0,"", SUM(F14:F15))</f>
        <v/>
      </c>
    </row>
    <row r="17" spans="1:7" s="18" customFormat="1" ht="18" customHeight="1" x14ac:dyDescent="0.2">
      <c r="A17" s="430" t="s">
        <v>2975</v>
      </c>
      <c r="B17" s="448"/>
      <c r="C17" s="378" t="str">
        <f>IF(SUM(C7:C13,C16)=0,"", SUM(C7:C13,C16))</f>
        <v/>
      </c>
      <c r="D17" s="378" t="str">
        <f>IF(SUM(D7:D13,D16)=0,"", SUM(D7:D13,D16))</f>
        <v/>
      </c>
      <c r="E17" s="378" t="str">
        <f>IF(SUM(E7:E13,E16)=0,"", SUM(E7:E13,E16))</f>
        <v/>
      </c>
      <c r="F17" s="379" t="str">
        <f>IF(SUM(F7:F13,F16)=0,"", SUM(F7:F13,F16))</f>
        <v/>
      </c>
    </row>
    <row r="18" spans="1:7" s="18" customFormat="1" ht="18" customHeight="1" x14ac:dyDescent="0.2">
      <c r="A18" s="443" t="s">
        <v>2996</v>
      </c>
      <c r="B18" s="586"/>
      <c r="C18" s="173" t="str">
        <f>IF(SUM('Income Indicator Data 1'!C33, 'Income Indicator Data 2'!C17) = 0, "", SUM('Income Indicator Data 1'!C33, 'Income Indicator Data 2'!C17))</f>
        <v/>
      </c>
      <c r="D18" s="173" t="str">
        <f>IF(SUM('Income Indicator Data 1'!D33, 'Income Indicator Data 2'!D17) = 0, "", SUM('Income Indicator Data 1'!D33, 'Income Indicator Data 2'!D17))</f>
        <v/>
      </c>
      <c r="E18" s="173" t="str">
        <f>IF(SUM('Income Indicator Data 1'!E33, 'Income Indicator Data 2'!E17) = 0, "", SUM('Income Indicator Data 1'!E33, 'Income Indicator Data 2'!E17))</f>
        <v/>
      </c>
      <c r="F18" s="423" t="str">
        <f>IF(SUM('Income Indicator Data 1'!F33, 'Income Indicator Data 2'!F17) = 0, "", SUM('Income Indicator Data 1'!F33, 'Income Indicator Data 2'!F17))</f>
        <v/>
      </c>
    </row>
    <row r="19" spans="1:7" s="18" customFormat="1" ht="18" customHeight="1" x14ac:dyDescent="0.2">
      <c r="A19" s="398" t="s">
        <v>2976</v>
      </c>
      <c r="B19" s="445">
        <v>670</v>
      </c>
      <c r="C19" s="102"/>
      <c r="D19" s="102"/>
      <c r="E19" s="102"/>
      <c r="F19" s="103"/>
    </row>
    <row r="20" spans="1:7" s="18" customFormat="1" ht="18" customHeight="1" x14ac:dyDescent="0.2">
      <c r="A20" s="587" t="s">
        <v>2977</v>
      </c>
      <c r="B20" s="165">
        <v>671</v>
      </c>
      <c r="C20" s="53"/>
      <c r="D20" s="53"/>
      <c r="E20" s="53"/>
      <c r="F20" s="54"/>
    </row>
    <row r="21" spans="1:7" s="18" customFormat="1" ht="18" customHeight="1" thickBot="1" x14ac:dyDescent="0.25">
      <c r="A21" s="384" t="s">
        <v>3090</v>
      </c>
      <c r="B21" s="435"/>
      <c r="C21" s="442" t="str">
        <f>IF(SUM(C18:C20)=0,"", SUM(C18,-C19,-C20))</f>
        <v/>
      </c>
      <c r="D21" s="385" t="str">
        <f>IF(SUM(D18:D20)=0,"", SUM(D18,-D19,-D20))</f>
        <v/>
      </c>
      <c r="E21" s="385" t="str">
        <f>IF(SUM(E18:E20)=0,"", SUM(E18,-E19,-E20))</f>
        <v/>
      </c>
      <c r="F21" s="386" t="str">
        <f>IF(SUM(F18:F20)=0,"", SUM(F18,-F19,-F20))</f>
        <v/>
      </c>
    </row>
    <row r="22" spans="1:7" s="18" customFormat="1" ht="18" customHeight="1" thickTop="1" thickBot="1" x14ac:dyDescent="0.25">
      <c r="A22" s="380" t="s">
        <v>3002</v>
      </c>
      <c r="B22" s="584"/>
      <c r="C22" s="446"/>
      <c r="D22" s="446"/>
      <c r="E22" s="446"/>
      <c r="F22" s="447"/>
    </row>
    <row r="23" spans="1:7" s="18" customFormat="1" ht="27" customHeight="1" thickTop="1" x14ac:dyDescent="0.2">
      <c r="A23" s="398" t="s">
        <v>2978</v>
      </c>
      <c r="B23" s="445">
        <v>675</v>
      </c>
      <c r="C23" s="102"/>
      <c r="D23" s="102"/>
      <c r="E23" s="102"/>
      <c r="F23" s="103"/>
      <c r="G23" s="348"/>
    </row>
    <row r="24" spans="1:7" s="18" customFormat="1" ht="18" customHeight="1" x14ac:dyDescent="0.2">
      <c r="A24" s="429" t="s">
        <v>2979</v>
      </c>
      <c r="B24" s="441">
        <v>676</v>
      </c>
      <c r="C24" s="49"/>
      <c r="D24" s="49"/>
      <c r="E24" s="49"/>
      <c r="F24" s="50"/>
    </row>
    <row r="25" spans="1:7" s="18" customFormat="1" ht="27" customHeight="1" x14ac:dyDescent="0.2">
      <c r="A25" s="430" t="s">
        <v>2980</v>
      </c>
      <c r="B25" s="448"/>
      <c r="C25" s="442" t="str">
        <f>IF(SUM(C23:C24)=0,"", SUM(C23:C24))</f>
        <v/>
      </c>
      <c r="D25" s="442" t="str">
        <f>IF(SUM(D23:D24)=0,"", SUM(D23:D24))</f>
        <v/>
      </c>
      <c r="E25" s="442" t="str">
        <f>IF(SUM(E23:E24)=0,"", SUM(E23:E24))</f>
        <v/>
      </c>
      <c r="F25" s="419" t="str">
        <f>IF(SUM(F23:F24)=0,"", SUM(F23:F24))</f>
        <v/>
      </c>
    </row>
    <row r="26" spans="1:7" s="18" customFormat="1" ht="18" customHeight="1" thickBot="1" x14ac:dyDescent="0.25">
      <c r="A26" s="443" t="s">
        <v>2981</v>
      </c>
      <c r="B26" s="588"/>
      <c r="C26" s="173" t="str">
        <f>IF(SUM(C21,C25)=0,"", SUM(C21,C25))</f>
        <v/>
      </c>
      <c r="D26" s="589" t="str">
        <f>IF(SUM(D21,D25)=0,"", SUM(D21,D25))</f>
        <v/>
      </c>
      <c r="E26" s="589" t="str">
        <f>IF(SUM(E21,E25)=0,"", SUM(E21,E25))</f>
        <v/>
      </c>
      <c r="F26" s="590" t="str">
        <f>IF(SUM(F21,F25)=0,"", SUM(F21,F25))</f>
        <v/>
      </c>
    </row>
    <row r="27" spans="1:7" s="18" customFormat="1" ht="30" customHeight="1" thickTop="1" thickBot="1" x14ac:dyDescent="0.25">
      <c r="A27" s="376" t="s">
        <v>3001</v>
      </c>
      <c r="B27" s="583"/>
      <c r="C27" s="437"/>
      <c r="D27" s="437"/>
      <c r="E27" s="437"/>
      <c r="F27" s="438"/>
    </row>
    <row r="28" spans="1:7" s="18" customFormat="1" ht="18" customHeight="1" thickTop="1" x14ac:dyDescent="0.2">
      <c r="A28" s="429" t="s">
        <v>2982</v>
      </c>
      <c r="B28" s="441">
        <v>680</v>
      </c>
      <c r="C28" s="49"/>
      <c r="D28" s="49"/>
      <c r="E28" s="49"/>
      <c r="F28" s="50"/>
    </row>
    <row r="29" spans="1:7" s="18" customFormat="1" ht="27" customHeight="1" x14ac:dyDescent="0.2">
      <c r="A29" s="398" t="s">
        <v>2983</v>
      </c>
      <c r="B29" s="445">
        <v>695</v>
      </c>
      <c r="C29" s="102"/>
      <c r="D29" s="102"/>
      <c r="E29" s="102"/>
      <c r="F29" s="103"/>
    </row>
    <row r="30" spans="1:7" s="18" customFormat="1" ht="27" customHeight="1" x14ac:dyDescent="0.2">
      <c r="A30" s="429" t="s">
        <v>2984</v>
      </c>
      <c r="B30" s="441">
        <v>696</v>
      </c>
      <c r="C30" s="49"/>
      <c r="D30" s="49"/>
      <c r="E30" s="49"/>
      <c r="F30" s="50"/>
    </row>
    <row r="31" spans="1:7" s="18" customFormat="1" ht="18" customHeight="1" x14ac:dyDescent="0.2">
      <c r="A31" s="430" t="s">
        <v>2985</v>
      </c>
      <c r="B31" s="448"/>
      <c r="C31" s="378" t="str">
        <f>IF(SUM(C28:C30)=0,"", SUM(C28:C30))</f>
        <v/>
      </c>
      <c r="D31" s="378" t="str">
        <f>IF(SUM(D28:D30)=0,"", SUM(D28:D30))</f>
        <v/>
      </c>
      <c r="E31" s="378" t="str">
        <f>IF(SUM(E28:E30)=0,"", SUM(E28:E30))</f>
        <v/>
      </c>
      <c r="F31" s="379" t="str">
        <f>IF(SUM(F28:F30)=0,"", SUM(F28:F30))</f>
        <v/>
      </c>
    </row>
    <row r="32" spans="1:7" s="18" customFormat="1" ht="27" customHeight="1" x14ac:dyDescent="0.2">
      <c r="A32" s="429" t="s">
        <v>169</v>
      </c>
      <c r="B32" s="441">
        <v>697</v>
      </c>
      <c r="C32" s="49"/>
      <c r="D32" s="49"/>
      <c r="E32" s="49"/>
      <c r="F32" s="50"/>
    </row>
    <row r="33" spans="1:6" s="18" customFormat="1" ht="27" customHeight="1" x14ac:dyDescent="0.2">
      <c r="A33" s="430" t="s">
        <v>2986</v>
      </c>
      <c r="B33" s="448"/>
      <c r="C33" s="378" t="str">
        <f>IF(SUM(C31:C32)=0,"", SUM(C31:C32))</f>
        <v/>
      </c>
      <c r="D33" s="378" t="str">
        <f>IF(SUM(D32:D32)=0,"", SUM(D32:D32))</f>
        <v/>
      </c>
      <c r="E33" s="378" t="str">
        <f>IF(SUM(E32:E32)=0,"", SUM(E32:E32))</f>
        <v/>
      </c>
      <c r="F33" s="379" t="str">
        <f>IF(SUM(F32:F32)=0,"", SUM(F32:F32))</f>
        <v/>
      </c>
    </row>
    <row r="34" spans="1:6" s="18" customFormat="1" ht="18" customHeight="1" thickBot="1" x14ac:dyDescent="0.25">
      <c r="A34" s="443" t="s">
        <v>170</v>
      </c>
      <c r="B34" s="444"/>
      <c r="C34" s="396" t="str">
        <f>IF(SUM(C26,C33)=0,"",SUM(C26,C33))</f>
        <v/>
      </c>
      <c r="D34" s="396" t="str">
        <f>IF(SUM(D26,D33)=0,"",SUM(D26,D33))</f>
        <v/>
      </c>
      <c r="E34" s="396" t="str">
        <f>IF(SUM(E26,E33)=0,"",SUM(E26,E33))</f>
        <v/>
      </c>
      <c r="F34" s="397" t="str">
        <f>IF(SUM(F26,F33)=0,"",SUM(F26,F33))</f>
        <v/>
      </c>
    </row>
    <row r="35" spans="1:6" ht="18" customHeight="1" thickTop="1" x14ac:dyDescent="0.2">
      <c r="A35" s="869" t="s">
        <v>2812</v>
      </c>
      <c r="B35" s="870"/>
      <c r="C35" s="870"/>
      <c r="D35" s="870"/>
      <c r="E35" s="870"/>
      <c r="F35" s="871"/>
    </row>
    <row r="36" spans="1:6" ht="18" customHeight="1" x14ac:dyDescent="0.2">
      <c r="A36" s="848"/>
      <c r="B36" s="849"/>
      <c r="C36" s="849"/>
      <c r="D36" s="849"/>
      <c r="E36" s="849"/>
      <c r="F36" s="850"/>
    </row>
    <row r="37" spans="1:6" ht="18" customHeight="1" x14ac:dyDescent="0.2">
      <c r="A37" s="848"/>
      <c r="B37" s="849"/>
      <c r="C37" s="849"/>
      <c r="D37" s="849"/>
      <c r="E37" s="849"/>
      <c r="F37" s="850"/>
    </row>
    <row r="38" spans="1:6" ht="18" customHeight="1" x14ac:dyDescent="0.2">
      <c r="A38" s="848"/>
      <c r="B38" s="849"/>
      <c r="C38" s="849"/>
      <c r="D38" s="849"/>
      <c r="E38" s="849"/>
      <c r="F38" s="850"/>
    </row>
    <row r="39" spans="1:6" ht="18" customHeight="1" x14ac:dyDescent="0.2">
      <c r="A39" s="848"/>
      <c r="B39" s="849"/>
      <c r="C39" s="849"/>
      <c r="D39" s="849"/>
      <c r="E39" s="849"/>
      <c r="F39" s="850"/>
    </row>
    <row r="40" spans="1:6" ht="18" customHeight="1" x14ac:dyDescent="0.2">
      <c r="A40" s="848"/>
      <c r="B40" s="849"/>
      <c r="C40" s="849"/>
      <c r="D40" s="849"/>
      <c r="E40" s="849"/>
      <c r="F40" s="850"/>
    </row>
    <row r="41" spans="1:6" ht="18" customHeight="1" x14ac:dyDescent="0.2">
      <c r="A41" s="848"/>
      <c r="B41" s="849"/>
      <c r="C41" s="849"/>
      <c r="D41" s="849"/>
      <c r="E41" s="849"/>
      <c r="F41" s="850"/>
    </row>
    <row r="42" spans="1:6" ht="11.45" customHeight="1" thickBot="1" x14ac:dyDescent="0.25">
      <c r="A42" s="851"/>
      <c r="B42" s="852"/>
      <c r="C42" s="852"/>
      <c r="D42" s="852"/>
      <c r="E42" s="852"/>
      <c r="F42" s="853"/>
    </row>
  </sheetData>
  <sheetProtection algorithmName="SHA-512" hashValue="dxhnXp3AEkxGdCPA2LUeJ31hOF0QPfYU7MDZYkUzUlYkWl/pZykxVUOQUITl/U79aJAJZV+9j3urpiZf7tJdqQ==" saltValue="OCb8kwNfSwPg97DyVDSRUQ==" spinCount="100000" sheet="1" objects="1" scenarios="1"/>
  <mergeCells count="6">
    <mergeCell ref="A1:F1"/>
    <mergeCell ref="C3:D3"/>
    <mergeCell ref="E3:F3"/>
    <mergeCell ref="A35:F35"/>
    <mergeCell ref="A36:F42"/>
    <mergeCell ref="A2:F2"/>
  </mergeCells>
  <conditionalFormatting sqref="C6:F7">
    <cfRule type="cellIs" dxfId="8" priority="3" operator="equal">
      <formula>0</formula>
    </cfRule>
  </conditionalFormatting>
  <conditionalFormatting sqref="C13:F13">
    <cfRule type="cellIs" dxfId="7" priority="4" operator="equal">
      <formula>0</formula>
    </cfRule>
  </conditionalFormatting>
  <conditionalFormatting sqref="C18:F18">
    <cfRule type="cellIs" dxfId="6" priority="2" operator="equal">
      <formula>0</formula>
    </cfRule>
  </conditionalFormatting>
  <conditionalFormatting sqref="F8:F12">
    <cfRule type="cellIs" dxfId="5" priority="1" operator="equal">
      <formula>0</formula>
    </cfRule>
  </conditionalFormatting>
  <printOptions horizontalCentered="1"/>
  <pageMargins left="0.7" right="0.7" top="0.75" bottom="0.75" header="0.3" footer="0.3"/>
  <pageSetup scale="89" orientation="portrait" r:id="rId1"/>
  <headerFooter alignWithMargins="0">
    <oddFooter>&amp;L&amp;"-,Regular"&amp;11Petroleum Pipeline Industry (CA05)&amp;C&amp;"-,Regular"&amp;11 14&amp;R&amp;"-,Regular"&amp;11Revised 09/2025</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41EF9-D4B0-4C5F-99DF-175EF5B2B8DF}">
  <dimension ref="A1:F46"/>
  <sheetViews>
    <sheetView view="pageLayout" zoomScaleNormal="100" workbookViewId="0">
      <selection sqref="A1:F1"/>
    </sheetView>
  </sheetViews>
  <sheetFormatPr defaultColWidth="4.140625" defaultRowHeight="15" x14ac:dyDescent="0.25"/>
  <cols>
    <col min="1" max="1" width="37.7109375" style="345" customWidth="1"/>
    <col min="2" max="2" width="8.5703125" style="345" customWidth="1"/>
    <col min="3" max="4" width="14" style="345" customWidth="1"/>
    <col min="5" max="6" width="14" style="4" customWidth="1"/>
    <col min="7" max="7" width="11.42578125" style="1" customWidth="1"/>
    <col min="8" max="8" width="13.140625" style="1" customWidth="1"/>
    <col min="9" max="9" width="21.42578125" style="1" customWidth="1"/>
    <col min="10" max="16384" width="4.140625" style="1"/>
  </cols>
  <sheetData>
    <row r="1" spans="1:6" s="24" customFormat="1" ht="28.7" customHeight="1" thickBot="1" x14ac:dyDescent="0.25">
      <c r="A1" s="653" t="s">
        <v>2871</v>
      </c>
      <c r="B1" s="654"/>
      <c r="C1" s="654"/>
      <c r="D1" s="862"/>
      <c r="E1" s="862"/>
      <c r="F1" s="832"/>
    </row>
    <row r="2" spans="1:6" s="24" customFormat="1" ht="13.15" customHeight="1" x14ac:dyDescent="0.2">
      <c r="A2" s="842" t="s">
        <v>3111</v>
      </c>
      <c r="B2" s="843"/>
      <c r="C2" s="843"/>
      <c r="D2" s="843"/>
      <c r="E2" s="843"/>
      <c r="F2" s="844"/>
    </row>
    <row r="3" spans="1:6" s="18" customFormat="1" ht="14.25" customHeight="1" x14ac:dyDescent="0.2">
      <c r="A3" s="568"/>
      <c r="B3" s="569" t="s">
        <v>155</v>
      </c>
      <c r="C3" s="872" t="s">
        <v>153</v>
      </c>
      <c r="D3" s="757"/>
      <c r="E3" s="872" t="s">
        <v>93</v>
      </c>
      <c r="F3" s="873"/>
    </row>
    <row r="4" spans="1:6" s="18" customFormat="1" ht="14.25" customHeight="1" x14ac:dyDescent="0.2">
      <c r="A4" s="568"/>
      <c r="B4" s="569" t="s">
        <v>2872</v>
      </c>
      <c r="C4" s="569" t="s">
        <v>2873</v>
      </c>
      <c r="D4" s="569" t="s">
        <v>2873</v>
      </c>
      <c r="E4" s="569" t="s">
        <v>2873</v>
      </c>
      <c r="F4" s="570" t="s">
        <v>2873</v>
      </c>
    </row>
    <row r="5" spans="1:6" s="18" customFormat="1" ht="14.25" customHeight="1" thickBot="1" x14ac:dyDescent="0.25">
      <c r="A5" s="571" t="s">
        <v>154</v>
      </c>
      <c r="B5" s="572" t="s">
        <v>65</v>
      </c>
      <c r="C5" s="573">
        <f>'Cover Sheet'!B8-2</f>
        <v>2024</v>
      </c>
      <c r="D5" s="573">
        <f>'Cover Sheet'!B8-1</f>
        <v>2025</v>
      </c>
      <c r="E5" s="573">
        <f>'Cover Sheet'!B8-2</f>
        <v>2024</v>
      </c>
      <c r="F5" s="574">
        <f>'Cover Sheet'!B8-1</f>
        <v>2025</v>
      </c>
    </row>
    <row r="6" spans="1:6" s="18" customFormat="1" ht="18" customHeight="1" thickTop="1" thickBot="1" x14ac:dyDescent="0.25">
      <c r="A6" s="578" t="s">
        <v>2997</v>
      </c>
      <c r="B6" s="889"/>
      <c r="C6" s="890"/>
      <c r="D6" s="890"/>
      <c r="E6" s="890"/>
      <c r="F6" s="891"/>
    </row>
    <row r="7" spans="1:6" s="18" customFormat="1" ht="18" customHeight="1" thickTop="1" x14ac:dyDescent="0.2">
      <c r="A7" s="370" t="s">
        <v>2799</v>
      </c>
      <c r="B7" s="166"/>
      <c r="C7" s="55"/>
      <c r="D7" s="55"/>
      <c r="E7" s="55"/>
      <c r="F7" s="56"/>
    </row>
    <row r="8" spans="1:6" s="18" customFormat="1" ht="18" customHeight="1" x14ac:dyDescent="0.2">
      <c r="A8" s="163" t="s">
        <v>2800</v>
      </c>
      <c r="B8" s="165"/>
      <c r="C8" s="53"/>
      <c r="D8" s="53"/>
      <c r="E8" s="53"/>
      <c r="F8" s="54"/>
    </row>
    <row r="9" spans="1:6" s="18" customFormat="1" ht="18" customHeight="1" thickBot="1" x14ac:dyDescent="0.25">
      <c r="A9" s="575" t="s">
        <v>2801</v>
      </c>
      <c r="B9" s="166"/>
      <c r="C9" s="576">
        <f>SUM(C7:C8)</f>
        <v>0</v>
      </c>
      <c r="D9" s="576">
        <f t="shared" ref="D9:F9" si="0">SUM(D7:D8)</f>
        <v>0</v>
      </c>
      <c r="E9" s="576">
        <f t="shared" si="0"/>
        <v>0</v>
      </c>
      <c r="F9" s="577">
        <f t="shared" si="0"/>
        <v>0</v>
      </c>
    </row>
    <row r="10" spans="1:6" s="18" customFormat="1" ht="18" customHeight="1" thickTop="1" thickBot="1" x14ac:dyDescent="0.25">
      <c r="A10" s="578" t="s">
        <v>3000</v>
      </c>
      <c r="B10" s="889"/>
      <c r="C10" s="890"/>
      <c r="D10" s="890"/>
      <c r="E10" s="890"/>
      <c r="F10" s="891"/>
    </row>
    <row r="11" spans="1:6" s="18" customFormat="1" ht="18" customHeight="1" thickTop="1" x14ac:dyDescent="0.2">
      <c r="A11" s="370" t="s">
        <v>2998</v>
      </c>
      <c r="B11" s="166">
        <v>671</v>
      </c>
      <c r="C11" s="55"/>
      <c r="D11" s="55"/>
      <c r="E11" s="55"/>
      <c r="F11" s="56"/>
    </row>
    <row r="12" spans="1:6" s="18" customFormat="1" ht="18" customHeight="1" thickBot="1" x14ac:dyDescent="0.25">
      <c r="A12" s="163" t="s">
        <v>2999</v>
      </c>
      <c r="B12" s="165"/>
      <c r="C12" s="53"/>
      <c r="D12" s="53"/>
      <c r="E12" s="53"/>
      <c r="F12" s="54"/>
    </row>
    <row r="13" spans="1:6" s="18" customFormat="1" ht="18" customHeight="1" thickTop="1" x14ac:dyDescent="0.2">
      <c r="A13" s="869" t="s">
        <v>2812</v>
      </c>
      <c r="B13" s="870"/>
      <c r="C13" s="870"/>
      <c r="D13" s="870"/>
      <c r="E13" s="870"/>
      <c r="F13" s="871"/>
    </row>
    <row r="14" spans="1:6" s="18" customFormat="1" ht="18" customHeight="1" x14ac:dyDescent="0.2">
      <c r="A14" s="848"/>
      <c r="B14" s="849"/>
      <c r="C14" s="849"/>
      <c r="D14" s="849"/>
      <c r="E14" s="849"/>
      <c r="F14" s="850"/>
    </row>
    <row r="15" spans="1:6" s="18" customFormat="1" ht="18" customHeight="1" x14ac:dyDescent="0.2">
      <c r="A15" s="848"/>
      <c r="B15" s="849"/>
      <c r="C15" s="849"/>
      <c r="D15" s="849"/>
      <c r="E15" s="849"/>
      <c r="F15" s="850"/>
    </row>
    <row r="16" spans="1:6" s="18" customFormat="1" ht="18" customHeight="1" x14ac:dyDescent="0.2">
      <c r="A16" s="848"/>
      <c r="B16" s="849"/>
      <c r="C16" s="849"/>
      <c r="D16" s="849"/>
      <c r="E16" s="849"/>
      <c r="F16" s="850"/>
    </row>
    <row r="17" spans="1:6" s="18" customFormat="1" ht="18" customHeight="1" x14ac:dyDescent="0.2">
      <c r="A17" s="848"/>
      <c r="B17" s="849"/>
      <c r="C17" s="849"/>
      <c r="D17" s="849"/>
      <c r="E17" s="849"/>
      <c r="F17" s="850"/>
    </row>
    <row r="18" spans="1:6" s="18" customFormat="1" ht="18" customHeight="1" x14ac:dyDescent="0.2">
      <c r="A18" s="848"/>
      <c r="B18" s="849"/>
      <c r="C18" s="849"/>
      <c r="D18" s="849"/>
      <c r="E18" s="849"/>
      <c r="F18" s="850"/>
    </row>
    <row r="19" spans="1:6" s="18" customFormat="1" ht="18" customHeight="1" x14ac:dyDescent="0.2">
      <c r="A19" s="848"/>
      <c r="B19" s="849"/>
      <c r="C19" s="849"/>
      <c r="D19" s="849"/>
      <c r="E19" s="849"/>
      <c r="F19" s="850"/>
    </row>
    <row r="20" spans="1:6" s="18" customFormat="1" ht="18" customHeight="1" x14ac:dyDescent="0.2">
      <c r="A20" s="848"/>
      <c r="B20" s="849"/>
      <c r="C20" s="849"/>
      <c r="D20" s="849"/>
      <c r="E20" s="849"/>
      <c r="F20" s="850"/>
    </row>
    <row r="21" spans="1:6" s="18" customFormat="1" ht="18" customHeight="1" x14ac:dyDescent="0.2">
      <c r="A21" s="848"/>
      <c r="B21" s="849"/>
      <c r="C21" s="849"/>
      <c r="D21" s="849"/>
      <c r="E21" s="849"/>
      <c r="F21" s="850"/>
    </row>
    <row r="22" spans="1:6" s="18" customFormat="1" ht="18" customHeight="1" x14ac:dyDescent="0.2">
      <c r="A22" s="848"/>
      <c r="B22" s="849"/>
      <c r="C22" s="849"/>
      <c r="D22" s="849"/>
      <c r="E22" s="849"/>
      <c r="F22" s="850"/>
    </row>
    <row r="23" spans="1:6" s="18" customFormat="1" ht="18" customHeight="1" x14ac:dyDescent="0.2">
      <c r="A23" s="848"/>
      <c r="B23" s="849"/>
      <c r="C23" s="849"/>
      <c r="D23" s="849"/>
      <c r="E23" s="849"/>
      <c r="F23" s="850"/>
    </row>
    <row r="24" spans="1:6" s="18" customFormat="1" ht="18" customHeight="1" x14ac:dyDescent="0.2">
      <c r="A24" s="848"/>
      <c r="B24" s="849"/>
      <c r="C24" s="849"/>
      <c r="D24" s="849"/>
      <c r="E24" s="849"/>
      <c r="F24" s="850"/>
    </row>
    <row r="25" spans="1:6" s="18" customFormat="1" ht="18" customHeight="1" x14ac:dyDescent="0.2">
      <c r="A25" s="848"/>
      <c r="B25" s="849"/>
      <c r="C25" s="849"/>
      <c r="D25" s="849"/>
      <c r="E25" s="849"/>
      <c r="F25" s="850"/>
    </row>
    <row r="26" spans="1:6" s="18" customFormat="1" ht="18" customHeight="1" x14ac:dyDescent="0.2">
      <c r="A26" s="848"/>
      <c r="B26" s="849"/>
      <c r="C26" s="849"/>
      <c r="D26" s="849"/>
      <c r="E26" s="849"/>
      <c r="F26" s="850"/>
    </row>
    <row r="27" spans="1:6" s="18" customFormat="1" ht="18" customHeight="1" x14ac:dyDescent="0.2">
      <c r="A27" s="848"/>
      <c r="B27" s="849"/>
      <c r="C27" s="849"/>
      <c r="D27" s="849"/>
      <c r="E27" s="849"/>
      <c r="F27" s="850"/>
    </row>
    <row r="28" spans="1:6" s="18" customFormat="1" ht="18" customHeight="1" x14ac:dyDescent="0.2">
      <c r="A28" s="848"/>
      <c r="B28" s="849"/>
      <c r="C28" s="849"/>
      <c r="D28" s="849"/>
      <c r="E28" s="849"/>
      <c r="F28" s="850"/>
    </row>
    <row r="29" spans="1:6" s="18" customFormat="1" ht="18" customHeight="1" x14ac:dyDescent="0.2">
      <c r="A29" s="848"/>
      <c r="B29" s="849"/>
      <c r="C29" s="849"/>
      <c r="D29" s="849"/>
      <c r="E29" s="849"/>
      <c r="F29" s="850"/>
    </row>
    <row r="30" spans="1:6" s="18" customFormat="1" ht="18" customHeight="1" x14ac:dyDescent="0.2">
      <c r="A30" s="848"/>
      <c r="B30" s="849"/>
      <c r="C30" s="849"/>
      <c r="D30" s="849"/>
      <c r="E30" s="849"/>
      <c r="F30" s="850"/>
    </row>
    <row r="31" spans="1:6" s="18" customFormat="1" ht="18" customHeight="1" x14ac:dyDescent="0.2">
      <c r="A31" s="848"/>
      <c r="B31" s="849"/>
      <c r="C31" s="849"/>
      <c r="D31" s="849"/>
      <c r="E31" s="849"/>
      <c r="F31" s="850"/>
    </row>
    <row r="32" spans="1:6" s="18" customFormat="1" ht="18" customHeight="1" x14ac:dyDescent="0.2">
      <c r="A32" s="848"/>
      <c r="B32" s="849"/>
      <c r="C32" s="849"/>
      <c r="D32" s="849"/>
      <c r="E32" s="849"/>
      <c r="F32" s="850"/>
    </row>
    <row r="33" spans="1:6" s="18" customFormat="1" ht="18" customHeight="1" x14ac:dyDescent="0.2">
      <c r="A33" s="848"/>
      <c r="B33" s="849"/>
      <c r="C33" s="849"/>
      <c r="D33" s="849"/>
      <c r="E33" s="849"/>
      <c r="F33" s="850"/>
    </row>
    <row r="34" spans="1:6" s="18" customFormat="1" ht="18" customHeight="1" x14ac:dyDescent="0.2">
      <c r="A34" s="848"/>
      <c r="B34" s="849"/>
      <c r="C34" s="849"/>
      <c r="D34" s="849"/>
      <c r="E34" s="849"/>
      <c r="F34" s="850"/>
    </row>
    <row r="35" spans="1:6" s="18" customFormat="1" ht="18" customHeight="1" x14ac:dyDescent="0.2">
      <c r="A35" s="848"/>
      <c r="B35" s="849"/>
      <c r="C35" s="849"/>
      <c r="D35" s="849"/>
      <c r="E35" s="849"/>
      <c r="F35" s="850"/>
    </row>
    <row r="36" spans="1:6" s="18" customFormat="1" ht="18" customHeight="1" x14ac:dyDescent="0.2">
      <c r="A36" s="848"/>
      <c r="B36" s="849"/>
      <c r="C36" s="849"/>
      <c r="D36" s="849"/>
      <c r="E36" s="849"/>
      <c r="F36" s="850"/>
    </row>
    <row r="37" spans="1:6" s="18" customFormat="1" ht="18" customHeight="1" x14ac:dyDescent="0.2">
      <c r="A37" s="848"/>
      <c r="B37" s="849"/>
      <c r="C37" s="849"/>
      <c r="D37" s="849"/>
      <c r="E37" s="849"/>
      <c r="F37" s="850"/>
    </row>
    <row r="38" spans="1:6" s="18" customFormat="1" ht="18" customHeight="1" x14ac:dyDescent="0.2">
      <c r="A38" s="848"/>
      <c r="B38" s="849"/>
      <c r="C38" s="849"/>
      <c r="D38" s="849"/>
      <c r="E38" s="849"/>
      <c r="F38" s="850"/>
    </row>
    <row r="39" spans="1:6" s="18" customFormat="1" ht="18" customHeight="1" x14ac:dyDescent="0.2">
      <c r="A39" s="848"/>
      <c r="B39" s="849"/>
      <c r="C39" s="849"/>
      <c r="D39" s="849"/>
      <c r="E39" s="849"/>
      <c r="F39" s="850"/>
    </row>
    <row r="40" spans="1:6" s="18" customFormat="1" ht="18" customHeight="1" x14ac:dyDescent="0.2">
      <c r="A40" s="848"/>
      <c r="B40" s="849"/>
      <c r="C40" s="849"/>
      <c r="D40" s="849"/>
      <c r="E40" s="849"/>
      <c r="F40" s="850"/>
    </row>
    <row r="41" spans="1:6" s="18" customFormat="1" ht="18" customHeight="1" x14ac:dyDescent="0.2">
      <c r="A41" s="848"/>
      <c r="B41" s="849"/>
      <c r="C41" s="849"/>
      <c r="D41" s="849"/>
      <c r="E41" s="849"/>
      <c r="F41" s="850"/>
    </row>
    <row r="42" spans="1:6" s="18" customFormat="1" ht="18" customHeight="1" x14ac:dyDescent="0.2">
      <c r="A42" s="848"/>
      <c r="B42" s="849"/>
      <c r="C42" s="849"/>
      <c r="D42" s="849"/>
      <c r="E42" s="849"/>
      <c r="F42" s="850"/>
    </row>
    <row r="43" spans="1:6" s="18" customFormat="1" ht="18" customHeight="1" x14ac:dyDescent="0.2">
      <c r="A43" s="848"/>
      <c r="B43" s="849"/>
      <c r="C43" s="849"/>
      <c r="D43" s="849"/>
      <c r="E43" s="849"/>
      <c r="F43" s="850"/>
    </row>
    <row r="44" spans="1:6" s="18" customFormat="1" ht="18" customHeight="1" x14ac:dyDescent="0.2">
      <c r="A44" s="848"/>
      <c r="B44" s="849"/>
      <c r="C44" s="849"/>
      <c r="D44" s="849"/>
      <c r="E44" s="849"/>
      <c r="F44" s="850"/>
    </row>
    <row r="45" spans="1:6" s="18" customFormat="1" ht="18" customHeight="1" x14ac:dyDescent="0.2">
      <c r="A45" s="848"/>
      <c r="B45" s="849"/>
      <c r="C45" s="849"/>
      <c r="D45" s="849"/>
      <c r="E45" s="849"/>
      <c r="F45" s="850"/>
    </row>
    <row r="46" spans="1:6" s="18" customFormat="1" ht="12" customHeight="1" thickBot="1" x14ac:dyDescent="0.25">
      <c r="A46" s="851"/>
      <c r="B46" s="852"/>
      <c r="C46" s="852"/>
      <c r="D46" s="852"/>
      <c r="E46" s="852"/>
      <c r="F46" s="853"/>
    </row>
  </sheetData>
  <sheetProtection algorithmName="SHA-512" hashValue="XYpJfBqV46JCZsyRkA89vBBxgVdyAs8l3Rndj618DYCfoduif1v7xJU2Rcg2854C7DdbUtyVLv2IQX9d3rh5Sg==" saltValue="+XVCUoRS9XCI20RqoZSVRg==" spinCount="100000" sheet="1" objects="1" scenarios="1"/>
  <mergeCells count="8">
    <mergeCell ref="A14:F46"/>
    <mergeCell ref="B10:F10"/>
    <mergeCell ref="A1:F1"/>
    <mergeCell ref="C3:D3"/>
    <mergeCell ref="E3:F3"/>
    <mergeCell ref="B6:F6"/>
    <mergeCell ref="A13:F13"/>
    <mergeCell ref="A2:F2"/>
  </mergeCells>
  <conditionalFormatting sqref="B7:B9 B11:B12">
    <cfRule type="cellIs" dxfId="4" priority="2" operator="equal">
      <formula>0</formula>
    </cfRule>
  </conditionalFormatting>
  <conditionalFormatting sqref="C9:F9">
    <cfRule type="cellIs" dxfId="3" priority="1" operator="equal">
      <formula>0</formula>
    </cfRule>
  </conditionalFormatting>
  <printOptions horizontalCentered="1"/>
  <pageMargins left="0.7" right="0.7" top="0.75" bottom="0.75" header="0.3" footer="0.3"/>
  <pageSetup scale="89" orientation="portrait" r:id="rId1"/>
  <headerFooter alignWithMargins="0">
    <oddFooter>&amp;L&amp;"-,Regular"&amp;11Petroleum Pipeline Industry (CA05)&amp;C&amp;"-,Regular"&amp;11 15&amp;R&amp;"-,Regular"&amp;11Revised 09/2025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9B907-EF09-48A3-8787-8FB8BBF0F0E8}">
  <dimension ref="A1:F45"/>
  <sheetViews>
    <sheetView view="pageLayout" zoomScaleNormal="100" workbookViewId="0">
      <selection sqref="A1:F1"/>
    </sheetView>
  </sheetViews>
  <sheetFormatPr defaultColWidth="4.140625" defaultRowHeight="15" x14ac:dyDescent="0.25"/>
  <cols>
    <col min="1" max="1" width="33" style="48" customWidth="1"/>
    <col min="2" max="4" width="13.85546875" style="48" customWidth="1"/>
    <col min="5" max="6" width="13.85546875" style="4" customWidth="1"/>
    <col min="7" max="7" width="11.42578125" style="1" customWidth="1"/>
    <col min="8" max="8" width="13.140625" style="1" customWidth="1"/>
    <col min="9" max="9" width="21.42578125" style="1" customWidth="1"/>
    <col min="10" max="16384" width="4.140625" style="1"/>
  </cols>
  <sheetData>
    <row r="1" spans="1:6" s="24" customFormat="1" ht="28.7" customHeight="1" thickBot="1" x14ac:dyDescent="0.25">
      <c r="A1" s="653" t="s">
        <v>165</v>
      </c>
      <c r="B1" s="654"/>
      <c r="C1" s="654"/>
      <c r="D1" s="862"/>
      <c r="E1" s="862"/>
      <c r="F1" s="832"/>
    </row>
    <row r="2" spans="1:6" s="24" customFormat="1" ht="13.15" customHeight="1" x14ac:dyDescent="0.2">
      <c r="A2" s="842" t="s">
        <v>2807</v>
      </c>
      <c r="B2" s="843"/>
      <c r="C2" s="843"/>
      <c r="D2" s="843"/>
      <c r="E2" s="843"/>
      <c r="F2" s="844"/>
    </row>
    <row r="3" spans="1:6" s="18" customFormat="1" ht="18" customHeight="1" thickBot="1" x14ac:dyDescent="0.25">
      <c r="A3" s="170"/>
      <c r="B3" s="171">
        <f>'Cover Sheet'!B8</f>
        <v>2026</v>
      </c>
      <c r="C3" s="171">
        <f>B3+1</f>
        <v>2027</v>
      </c>
      <c r="D3" s="171">
        <f>C3+1</f>
        <v>2028</v>
      </c>
      <c r="E3" s="171">
        <f>D3+1</f>
        <v>2029</v>
      </c>
      <c r="F3" s="172">
        <f>E3+1</f>
        <v>2030</v>
      </c>
    </row>
    <row r="4" spans="1:6" s="18" customFormat="1" ht="18" customHeight="1" thickTop="1" x14ac:dyDescent="0.2">
      <c r="A4" s="360" t="s">
        <v>2808</v>
      </c>
      <c r="B4" s="120"/>
      <c r="C4" s="120"/>
      <c r="D4" s="120"/>
      <c r="E4" s="120"/>
      <c r="F4" s="121"/>
    </row>
    <row r="5" spans="1:6" s="18" customFormat="1" ht="18" customHeight="1" x14ac:dyDescent="0.2">
      <c r="A5" s="164" t="s">
        <v>2809</v>
      </c>
      <c r="B5" s="60"/>
      <c r="C5" s="57"/>
      <c r="D5" s="57"/>
      <c r="E5" s="57"/>
      <c r="F5" s="122"/>
    </row>
    <row r="6" spans="1:6" s="18" customFormat="1" ht="18" customHeight="1" x14ac:dyDescent="0.2">
      <c r="A6" s="361" t="s">
        <v>2810</v>
      </c>
      <c r="B6" s="168">
        <f>B4-B5</f>
        <v>0</v>
      </c>
      <c r="C6" s="173">
        <f t="shared" ref="C6:F6" si="0">C4-C5</f>
        <v>0</v>
      </c>
      <c r="D6" s="173">
        <f t="shared" si="0"/>
        <v>0</v>
      </c>
      <c r="E6" s="173">
        <f t="shared" si="0"/>
        <v>0</v>
      </c>
      <c r="F6" s="174">
        <f t="shared" si="0"/>
        <v>0</v>
      </c>
    </row>
    <row r="7" spans="1:6" s="18" customFormat="1" ht="18" customHeight="1" x14ac:dyDescent="0.2">
      <c r="A7" s="164" t="s">
        <v>167</v>
      </c>
      <c r="B7" s="60"/>
      <c r="C7" s="57"/>
      <c r="D7" s="57"/>
      <c r="E7" s="57"/>
      <c r="F7" s="122"/>
    </row>
    <row r="8" spans="1:6" s="18" customFormat="1" ht="18" customHeight="1" thickBot="1" x14ac:dyDescent="0.25">
      <c r="A8" s="163" t="s">
        <v>166</v>
      </c>
      <c r="B8" s="59"/>
      <c r="C8" s="51"/>
      <c r="D8" s="51"/>
      <c r="E8" s="51"/>
      <c r="F8" s="123"/>
    </row>
    <row r="9" spans="1:6" s="18" customFormat="1" ht="18" customHeight="1" thickTop="1" x14ac:dyDescent="0.2">
      <c r="A9" s="869" t="s">
        <v>2811</v>
      </c>
      <c r="B9" s="870"/>
      <c r="C9" s="870"/>
      <c r="D9" s="870"/>
      <c r="E9" s="870"/>
      <c r="F9" s="871"/>
    </row>
    <row r="10" spans="1:6" s="18" customFormat="1" ht="18" customHeight="1" x14ac:dyDescent="0.2">
      <c r="A10" s="848"/>
      <c r="B10" s="849"/>
      <c r="C10" s="849"/>
      <c r="D10" s="849"/>
      <c r="E10" s="849"/>
      <c r="F10" s="850"/>
    </row>
    <row r="11" spans="1:6" s="18" customFormat="1" ht="18" customHeight="1" x14ac:dyDescent="0.2">
      <c r="A11" s="848"/>
      <c r="B11" s="849"/>
      <c r="C11" s="849"/>
      <c r="D11" s="849"/>
      <c r="E11" s="849"/>
      <c r="F11" s="850"/>
    </row>
    <row r="12" spans="1:6" s="18" customFormat="1" ht="18" customHeight="1" x14ac:dyDescent="0.2">
      <c r="A12" s="848"/>
      <c r="B12" s="849"/>
      <c r="C12" s="849"/>
      <c r="D12" s="849"/>
      <c r="E12" s="849"/>
      <c r="F12" s="850"/>
    </row>
    <row r="13" spans="1:6" s="18" customFormat="1" ht="18" customHeight="1" x14ac:dyDescent="0.2">
      <c r="A13" s="848"/>
      <c r="B13" s="849"/>
      <c r="C13" s="849"/>
      <c r="D13" s="849"/>
      <c r="E13" s="849"/>
      <c r="F13" s="850"/>
    </row>
    <row r="14" spans="1:6" s="18" customFormat="1" ht="18" customHeight="1" x14ac:dyDescent="0.2">
      <c r="A14" s="848"/>
      <c r="B14" s="849"/>
      <c r="C14" s="849"/>
      <c r="D14" s="849"/>
      <c r="E14" s="849"/>
      <c r="F14" s="850"/>
    </row>
    <row r="15" spans="1:6" s="18" customFormat="1" ht="18" customHeight="1" x14ac:dyDescent="0.2">
      <c r="A15" s="848"/>
      <c r="B15" s="849"/>
      <c r="C15" s="849"/>
      <c r="D15" s="849"/>
      <c r="E15" s="849"/>
      <c r="F15" s="850"/>
    </row>
    <row r="16" spans="1:6" s="18" customFormat="1" ht="18" customHeight="1" x14ac:dyDescent="0.2">
      <c r="A16" s="848"/>
      <c r="B16" s="849"/>
      <c r="C16" s="849"/>
      <c r="D16" s="849"/>
      <c r="E16" s="849"/>
      <c r="F16" s="850"/>
    </row>
    <row r="17" spans="1:6" s="18" customFormat="1" ht="18" customHeight="1" x14ac:dyDescent="0.2">
      <c r="A17" s="848"/>
      <c r="B17" s="849"/>
      <c r="C17" s="849"/>
      <c r="D17" s="849"/>
      <c r="E17" s="849"/>
      <c r="F17" s="850"/>
    </row>
    <row r="18" spans="1:6" s="18" customFormat="1" ht="18" customHeight="1" x14ac:dyDescent="0.2">
      <c r="A18" s="848"/>
      <c r="B18" s="849"/>
      <c r="C18" s="849"/>
      <c r="D18" s="849"/>
      <c r="E18" s="849"/>
      <c r="F18" s="850"/>
    </row>
    <row r="19" spans="1:6" s="18" customFormat="1" ht="18" customHeight="1" x14ac:dyDescent="0.2">
      <c r="A19" s="848"/>
      <c r="B19" s="849"/>
      <c r="C19" s="849"/>
      <c r="D19" s="849"/>
      <c r="E19" s="849"/>
      <c r="F19" s="850"/>
    </row>
    <row r="20" spans="1:6" s="18" customFormat="1" ht="18" customHeight="1" x14ac:dyDescent="0.2">
      <c r="A20" s="848"/>
      <c r="B20" s="849"/>
      <c r="C20" s="849"/>
      <c r="D20" s="849"/>
      <c r="E20" s="849"/>
      <c r="F20" s="850"/>
    </row>
    <row r="21" spans="1:6" s="18" customFormat="1" ht="18" customHeight="1" x14ac:dyDescent="0.2">
      <c r="A21" s="848"/>
      <c r="B21" s="849"/>
      <c r="C21" s="849"/>
      <c r="D21" s="849"/>
      <c r="E21" s="849"/>
      <c r="F21" s="850"/>
    </row>
    <row r="22" spans="1:6" s="18" customFormat="1" ht="18" customHeight="1" x14ac:dyDescent="0.2">
      <c r="A22" s="848"/>
      <c r="B22" s="849"/>
      <c r="C22" s="849"/>
      <c r="D22" s="849"/>
      <c r="E22" s="849"/>
      <c r="F22" s="850"/>
    </row>
    <row r="23" spans="1:6" s="18" customFormat="1" ht="18" customHeight="1" x14ac:dyDescent="0.2">
      <c r="A23" s="848"/>
      <c r="B23" s="849"/>
      <c r="C23" s="849"/>
      <c r="D23" s="849"/>
      <c r="E23" s="849"/>
      <c r="F23" s="850"/>
    </row>
    <row r="24" spans="1:6" s="18" customFormat="1" ht="18" customHeight="1" x14ac:dyDescent="0.2">
      <c r="A24" s="848"/>
      <c r="B24" s="849"/>
      <c r="C24" s="849"/>
      <c r="D24" s="849"/>
      <c r="E24" s="849"/>
      <c r="F24" s="850"/>
    </row>
    <row r="25" spans="1:6" s="18" customFormat="1" ht="18" customHeight="1" x14ac:dyDescent="0.2">
      <c r="A25" s="848"/>
      <c r="B25" s="849"/>
      <c r="C25" s="849"/>
      <c r="D25" s="849"/>
      <c r="E25" s="849"/>
      <c r="F25" s="850"/>
    </row>
    <row r="26" spans="1:6" s="18" customFormat="1" ht="18" customHeight="1" x14ac:dyDescent="0.2">
      <c r="A26" s="848"/>
      <c r="B26" s="849"/>
      <c r="C26" s="849"/>
      <c r="D26" s="849"/>
      <c r="E26" s="849"/>
      <c r="F26" s="850"/>
    </row>
    <row r="27" spans="1:6" s="18" customFormat="1" ht="18" customHeight="1" x14ac:dyDescent="0.2">
      <c r="A27" s="848"/>
      <c r="B27" s="849"/>
      <c r="C27" s="849"/>
      <c r="D27" s="849"/>
      <c r="E27" s="849"/>
      <c r="F27" s="850"/>
    </row>
    <row r="28" spans="1:6" s="18" customFormat="1" ht="18" customHeight="1" x14ac:dyDescent="0.2">
      <c r="A28" s="848"/>
      <c r="B28" s="849"/>
      <c r="C28" s="849"/>
      <c r="D28" s="849"/>
      <c r="E28" s="849"/>
      <c r="F28" s="850"/>
    </row>
    <row r="29" spans="1:6" s="18" customFormat="1" ht="18" customHeight="1" x14ac:dyDescent="0.2">
      <c r="A29" s="848"/>
      <c r="B29" s="849"/>
      <c r="C29" s="849"/>
      <c r="D29" s="849"/>
      <c r="E29" s="849"/>
      <c r="F29" s="850"/>
    </row>
    <row r="30" spans="1:6" s="18" customFormat="1" ht="18" customHeight="1" x14ac:dyDescent="0.2">
      <c r="A30" s="848"/>
      <c r="B30" s="849"/>
      <c r="C30" s="849"/>
      <c r="D30" s="849"/>
      <c r="E30" s="849"/>
      <c r="F30" s="850"/>
    </row>
    <row r="31" spans="1:6" s="18" customFormat="1" ht="18" customHeight="1" x14ac:dyDescent="0.2">
      <c r="A31" s="848"/>
      <c r="B31" s="849"/>
      <c r="C31" s="849"/>
      <c r="D31" s="849"/>
      <c r="E31" s="849"/>
      <c r="F31" s="850"/>
    </row>
    <row r="32" spans="1:6" s="18" customFormat="1" ht="18" customHeight="1" x14ac:dyDescent="0.2">
      <c r="A32" s="848"/>
      <c r="B32" s="849"/>
      <c r="C32" s="849"/>
      <c r="D32" s="849"/>
      <c r="E32" s="849"/>
      <c r="F32" s="850"/>
    </row>
    <row r="33" spans="1:6" s="18" customFormat="1" ht="18" customHeight="1" x14ac:dyDescent="0.2">
      <c r="A33" s="848"/>
      <c r="B33" s="849"/>
      <c r="C33" s="849"/>
      <c r="D33" s="849"/>
      <c r="E33" s="849"/>
      <c r="F33" s="850"/>
    </row>
    <row r="34" spans="1:6" s="18" customFormat="1" ht="18" customHeight="1" x14ac:dyDescent="0.2">
      <c r="A34" s="848"/>
      <c r="B34" s="849"/>
      <c r="C34" s="849"/>
      <c r="D34" s="849"/>
      <c r="E34" s="849"/>
      <c r="F34" s="850"/>
    </row>
    <row r="35" spans="1:6" s="18" customFormat="1" ht="18" customHeight="1" x14ac:dyDescent="0.2">
      <c r="A35" s="848"/>
      <c r="B35" s="849"/>
      <c r="C35" s="849"/>
      <c r="D35" s="849"/>
      <c r="E35" s="849"/>
      <c r="F35" s="850"/>
    </row>
    <row r="36" spans="1:6" s="18" customFormat="1" ht="18" customHeight="1" x14ac:dyDescent="0.2">
      <c r="A36" s="848"/>
      <c r="B36" s="849"/>
      <c r="C36" s="849"/>
      <c r="D36" s="849"/>
      <c r="E36" s="849"/>
      <c r="F36" s="850"/>
    </row>
    <row r="37" spans="1:6" s="18" customFormat="1" ht="18" customHeight="1" x14ac:dyDescent="0.2">
      <c r="A37" s="848"/>
      <c r="B37" s="849"/>
      <c r="C37" s="849"/>
      <c r="D37" s="849"/>
      <c r="E37" s="849"/>
      <c r="F37" s="850"/>
    </row>
    <row r="38" spans="1:6" s="18" customFormat="1" ht="18" customHeight="1" x14ac:dyDescent="0.2">
      <c r="A38" s="848"/>
      <c r="B38" s="849"/>
      <c r="C38" s="849"/>
      <c r="D38" s="849"/>
      <c r="E38" s="849"/>
      <c r="F38" s="850"/>
    </row>
    <row r="39" spans="1:6" s="18" customFormat="1" ht="18" customHeight="1" x14ac:dyDescent="0.2">
      <c r="A39" s="848"/>
      <c r="B39" s="849"/>
      <c r="C39" s="849"/>
      <c r="D39" s="849"/>
      <c r="E39" s="849"/>
      <c r="F39" s="850"/>
    </row>
    <row r="40" spans="1:6" s="18" customFormat="1" ht="18" customHeight="1" x14ac:dyDescent="0.2">
      <c r="A40" s="848"/>
      <c r="B40" s="849"/>
      <c r="C40" s="849"/>
      <c r="D40" s="849"/>
      <c r="E40" s="849"/>
      <c r="F40" s="850"/>
    </row>
    <row r="41" spans="1:6" s="18" customFormat="1" ht="18" customHeight="1" x14ac:dyDescent="0.2">
      <c r="A41" s="848"/>
      <c r="B41" s="849"/>
      <c r="C41" s="849"/>
      <c r="D41" s="849"/>
      <c r="E41" s="849"/>
      <c r="F41" s="850"/>
    </row>
    <row r="42" spans="1:6" s="18" customFormat="1" ht="18" customHeight="1" x14ac:dyDescent="0.2">
      <c r="A42" s="848"/>
      <c r="B42" s="849"/>
      <c r="C42" s="849"/>
      <c r="D42" s="849"/>
      <c r="E42" s="849"/>
      <c r="F42" s="850"/>
    </row>
    <row r="43" spans="1:6" s="18" customFormat="1" ht="18" customHeight="1" x14ac:dyDescent="0.2">
      <c r="A43" s="848"/>
      <c r="B43" s="849"/>
      <c r="C43" s="849"/>
      <c r="D43" s="849"/>
      <c r="E43" s="849"/>
      <c r="F43" s="850"/>
    </row>
    <row r="44" spans="1:6" s="18" customFormat="1" ht="18" customHeight="1" x14ac:dyDescent="0.2">
      <c r="A44" s="848"/>
      <c r="B44" s="849"/>
      <c r="C44" s="849"/>
      <c r="D44" s="849"/>
      <c r="E44" s="849"/>
      <c r="F44" s="850"/>
    </row>
    <row r="45" spans="1:6" s="18" customFormat="1" ht="18" customHeight="1" thickBot="1" x14ac:dyDescent="0.25">
      <c r="A45" s="851"/>
      <c r="B45" s="852"/>
      <c r="C45" s="852"/>
      <c r="D45" s="852"/>
      <c r="E45" s="852"/>
      <c r="F45" s="853"/>
    </row>
  </sheetData>
  <sheetProtection algorithmName="SHA-512" hashValue="7SCAsJjS/Lx26N3vcsI3BF7lLGB73w8wokwoHPwD22zADkI0MQemU9tS5pSE2m7hHoObeEaP15mzXTQncjLEAA==" saltValue="jhYDS3Ve9lcJL5IzPrYJCA==" spinCount="100000" sheet="1" objects="1" scenarios="1"/>
  <mergeCells count="4">
    <mergeCell ref="A1:F1"/>
    <mergeCell ref="A2:F2"/>
    <mergeCell ref="A9:F9"/>
    <mergeCell ref="A10:F45"/>
  </mergeCells>
  <conditionalFormatting sqref="B6:F6">
    <cfRule type="cellIs" dxfId="2" priority="1" operator="equal">
      <formula>0</formula>
    </cfRule>
  </conditionalFormatting>
  <printOptions horizontalCentered="1"/>
  <pageMargins left="0.7" right="0.7" top="0.75" bottom="0.75" header="0.3" footer="0.3"/>
  <pageSetup scale="89" orientation="portrait" r:id="rId1"/>
  <headerFooter alignWithMargins="0">
    <oddFooter>&amp;L&amp;"-,Regular"&amp;11Petroleum Pipeline Industry (CA05)&amp;C&amp;"-,Regular"&amp;11 16&amp;R&amp;"-,Regular"&amp;11Revised 09/2025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12"/>
  <sheetViews>
    <sheetView tabSelected="1" view="pageLayout" zoomScaleNormal="100" workbookViewId="0">
      <selection activeCell="W1" sqref="W1:Y1"/>
    </sheetView>
  </sheetViews>
  <sheetFormatPr defaultColWidth="7" defaultRowHeight="12.75" x14ac:dyDescent="0.2"/>
  <cols>
    <col min="1" max="1" width="3.5703125" customWidth="1"/>
    <col min="2" max="10" width="10.5703125" customWidth="1"/>
    <col min="11" max="11" width="3.5703125" customWidth="1"/>
    <col min="16" max="16" width="7.5703125" bestFit="1" customWidth="1"/>
  </cols>
  <sheetData>
    <row r="1" spans="1:25" ht="19.5" customHeight="1" thickTop="1" thickBot="1" x14ac:dyDescent="0.25">
      <c r="A1" s="513"/>
      <c r="B1" s="514"/>
      <c r="C1" s="514"/>
      <c r="D1" s="514"/>
      <c r="E1" s="514"/>
      <c r="F1" s="514"/>
      <c r="G1" s="514"/>
      <c r="H1" s="514"/>
      <c r="I1" s="514"/>
      <c r="J1" s="514"/>
      <c r="K1" s="515"/>
      <c r="L1" s="638" t="s">
        <v>3112</v>
      </c>
      <c r="M1" s="639"/>
      <c r="N1" s="597">
        <v>2026</v>
      </c>
      <c r="W1" s="620"/>
      <c r="X1" s="620"/>
      <c r="Y1" s="620"/>
    </row>
    <row r="2" spans="1:25" ht="16.5" customHeight="1" thickTop="1" x14ac:dyDescent="0.3">
      <c r="A2" s="516"/>
      <c r="B2" s="517"/>
      <c r="C2" s="518"/>
      <c r="D2" s="518"/>
      <c r="E2" s="518"/>
      <c r="F2" s="518"/>
      <c r="G2" s="518"/>
      <c r="H2" s="518"/>
      <c r="I2" s="518"/>
      <c r="J2" s="519"/>
      <c r="K2" s="520"/>
    </row>
    <row r="3" spans="1:25" ht="32.25" customHeight="1" thickBot="1" x14ac:dyDescent="0.45">
      <c r="A3" s="516"/>
      <c r="B3" s="521"/>
      <c r="C3" s="631" t="s">
        <v>123</v>
      </c>
      <c r="D3" s="632"/>
      <c r="E3" s="632"/>
      <c r="F3" s="625" t="str">
        <f>IF(F4="","",VLOOKUP(F4,B53:D56,2,0))</f>
        <v/>
      </c>
      <c r="G3" s="626"/>
      <c r="H3" s="626"/>
      <c r="I3" s="627"/>
      <c r="J3" s="522"/>
      <c r="K3" s="523"/>
    </row>
    <row r="4" spans="1:25" ht="32.25" customHeight="1" thickBot="1" x14ac:dyDescent="0.45">
      <c r="A4" s="516"/>
      <c r="B4" s="521"/>
      <c r="C4" s="633" t="s">
        <v>127</v>
      </c>
      <c r="D4" s="634"/>
      <c r="E4" s="634"/>
      <c r="F4" s="628" t="str">
        <f>IF(W1="","",W1)</f>
        <v/>
      </c>
      <c r="G4" s="629"/>
      <c r="H4" s="629"/>
      <c r="I4" s="630"/>
      <c r="J4" s="522"/>
      <c r="K4" s="523"/>
    </row>
    <row r="5" spans="1:25" ht="12" customHeight="1" x14ac:dyDescent="0.4">
      <c r="A5" s="516"/>
      <c r="B5" s="524"/>
      <c r="C5" s="525"/>
      <c r="D5" s="526"/>
      <c r="E5" s="526"/>
      <c r="F5" s="526"/>
      <c r="G5" s="526"/>
      <c r="H5" s="526"/>
      <c r="I5" s="527"/>
      <c r="J5" s="528"/>
      <c r="K5" s="523"/>
    </row>
    <row r="6" spans="1:25" ht="16.5" customHeight="1" x14ac:dyDescent="0.3">
      <c r="A6" s="516"/>
      <c r="B6" s="529"/>
      <c r="C6" s="530"/>
      <c r="D6" s="530"/>
      <c r="E6" s="530"/>
      <c r="F6" s="530"/>
      <c r="G6" s="530"/>
      <c r="H6" s="530"/>
      <c r="I6" s="530"/>
      <c r="J6" s="531"/>
      <c r="K6" s="520"/>
    </row>
    <row r="7" spans="1:25" ht="29.25" customHeight="1" x14ac:dyDescent="0.35">
      <c r="A7" s="516"/>
      <c r="B7" s="635" t="s">
        <v>2</v>
      </c>
      <c r="C7" s="636"/>
      <c r="D7" s="636"/>
      <c r="E7" s="636"/>
      <c r="F7" s="636"/>
      <c r="G7" s="636"/>
      <c r="H7" s="636"/>
      <c r="I7" s="636"/>
      <c r="J7" s="637"/>
      <c r="K7" s="532"/>
      <c r="M7" s="25"/>
      <c r="N7" s="25"/>
      <c r="O7" s="26"/>
      <c r="P7" s="23"/>
    </row>
    <row r="8" spans="1:25" ht="29.25" customHeight="1" x14ac:dyDescent="0.35">
      <c r="A8" s="516"/>
      <c r="B8" s="611">
        <f>N1</f>
        <v>2026</v>
      </c>
      <c r="C8" s="612"/>
      <c r="D8" s="612"/>
      <c r="E8" s="612"/>
      <c r="F8" s="612"/>
      <c r="G8" s="612"/>
      <c r="H8" s="612"/>
      <c r="I8" s="612"/>
      <c r="J8" s="613"/>
      <c r="K8" s="532"/>
    </row>
    <row r="9" spans="1:25" ht="12.75" customHeight="1" x14ac:dyDescent="0.35">
      <c r="A9" s="516"/>
      <c r="B9" s="533"/>
      <c r="C9" s="534"/>
      <c r="D9" s="534"/>
      <c r="E9" s="534"/>
      <c r="F9" s="534"/>
      <c r="G9" s="534"/>
      <c r="H9" s="534"/>
      <c r="I9" s="534"/>
      <c r="J9" s="535"/>
      <c r="K9" s="532"/>
    </row>
    <row r="10" spans="1:25" ht="29.25" customHeight="1" x14ac:dyDescent="0.45">
      <c r="A10" s="516"/>
      <c r="B10" s="617" t="str">
        <f>IF(F4="","",IF(VLOOKUP(F4,B53:D56,3,0)="","",VLOOKUP(F4,B53:D56,3,0)))</f>
        <v/>
      </c>
      <c r="C10" s="618"/>
      <c r="D10" s="618"/>
      <c r="E10" s="618"/>
      <c r="F10" s="618"/>
      <c r="G10" s="618"/>
      <c r="H10" s="618"/>
      <c r="I10" s="618"/>
      <c r="J10" s="619"/>
      <c r="K10" s="532"/>
    </row>
    <row r="11" spans="1:25" ht="29.25" customHeight="1" x14ac:dyDescent="0.45">
      <c r="A11" s="516"/>
      <c r="B11" s="617"/>
      <c r="C11" s="618"/>
      <c r="D11" s="618"/>
      <c r="E11" s="618"/>
      <c r="F11" s="618"/>
      <c r="G11" s="618"/>
      <c r="H11" s="618"/>
      <c r="I11" s="618"/>
      <c r="J11" s="619"/>
      <c r="K11" s="532"/>
    </row>
    <row r="12" spans="1:25" ht="19.899999999999999" customHeight="1" x14ac:dyDescent="0.45">
      <c r="A12" s="516"/>
      <c r="B12" s="536"/>
      <c r="C12" s="537"/>
      <c r="D12" s="537"/>
      <c r="E12" s="537"/>
      <c r="F12" s="537"/>
      <c r="G12" s="537"/>
      <c r="H12" s="537"/>
      <c r="I12" s="537"/>
      <c r="J12" s="538"/>
      <c r="K12" s="532"/>
    </row>
    <row r="13" spans="1:25" ht="19.149999999999999" customHeight="1" x14ac:dyDescent="0.45">
      <c r="A13" s="516"/>
      <c r="B13" s="536"/>
      <c r="C13" s="537"/>
      <c r="D13" s="537"/>
      <c r="E13" s="537"/>
      <c r="F13" s="537"/>
      <c r="G13" s="537"/>
      <c r="H13" s="537"/>
      <c r="I13" s="537"/>
      <c r="J13" s="538"/>
      <c r="K13" s="532"/>
    </row>
    <row r="14" spans="1:25" ht="21.6" customHeight="1" x14ac:dyDescent="0.3">
      <c r="A14" s="516"/>
      <c r="B14" s="539"/>
      <c r="C14" s="540"/>
      <c r="D14" s="540"/>
      <c r="E14" s="540"/>
      <c r="F14" s="540"/>
      <c r="G14" s="540"/>
      <c r="H14" s="540"/>
      <c r="I14" s="540"/>
      <c r="J14" s="541"/>
      <c r="K14" s="542"/>
    </row>
    <row r="15" spans="1:25" ht="21.6" customHeight="1" x14ac:dyDescent="0.3">
      <c r="A15" s="516"/>
      <c r="B15" s="539"/>
      <c r="C15" s="540"/>
      <c r="D15" s="540"/>
      <c r="E15" s="540"/>
      <c r="F15" s="540"/>
      <c r="G15" s="540"/>
      <c r="H15" s="540"/>
      <c r="I15" s="540"/>
      <c r="J15" s="541"/>
      <c r="K15" s="542"/>
    </row>
    <row r="16" spans="1:25" ht="21.6" customHeight="1" x14ac:dyDescent="0.3">
      <c r="A16" s="516"/>
      <c r="B16" s="529"/>
      <c r="C16" s="530"/>
      <c r="D16" s="530"/>
      <c r="E16" s="530"/>
      <c r="F16" s="530"/>
      <c r="G16" s="530"/>
      <c r="H16" s="530"/>
      <c r="I16" s="530"/>
      <c r="J16" s="531"/>
      <c r="K16" s="520"/>
    </row>
    <row r="17" spans="1:11" x14ac:dyDescent="0.2">
      <c r="A17" s="516"/>
      <c r="B17" s="524"/>
      <c r="C17" s="543"/>
      <c r="D17" s="543"/>
      <c r="E17" s="543"/>
      <c r="F17" s="543"/>
      <c r="G17" s="543"/>
      <c r="H17" s="543"/>
      <c r="I17" s="543"/>
      <c r="J17" s="544"/>
      <c r="K17" s="545"/>
    </row>
    <row r="18" spans="1:11" x14ac:dyDescent="0.2">
      <c r="A18" s="516"/>
      <c r="B18" s="524"/>
      <c r="C18" s="543"/>
      <c r="D18" s="543"/>
      <c r="E18" s="543"/>
      <c r="F18" s="543"/>
      <c r="G18" s="543"/>
      <c r="H18" s="543"/>
      <c r="I18" s="543"/>
      <c r="J18" s="544"/>
      <c r="K18" s="545"/>
    </row>
    <row r="19" spans="1:11" x14ac:dyDescent="0.2">
      <c r="A19" s="516"/>
      <c r="B19" s="524"/>
      <c r="C19" s="543"/>
      <c r="D19" s="543"/>
      <c r="E19" s="543"/>
      <c r="F19" s="543"/>
      <c r="G19" s="543"/>
      <c r="H19" s="543"/>
      <c r="I19" s="543"/>
      <c r="J19" s="544"/>
      <c r="K19" s="545"/>
    </row>
    <row r="20" spans="1:11" x14ac:dyDescent="0.2">
      <c r="A20" s="516"/>
      <c r="B20" s="524"/>
      <c r="C20" s="543"/>
      <c r="D20" s="543"/>
      <c r="E20" s="543"/>
      <c r="F20" s="543"/>
      <c r="G20" s="543"/>
      <c r="H20" s="543"/>
      <c r="I20" s="543"/>
      <c r="J20" s="544"/>
      <c r="K20" s="545"/>
    </row>
    <row r="21" spans="1:11" x14ac:dyDescent="0.2">
      <c r="A21" s="516"/>
      <c r="B21" s="524"/>
      <c r="C21" s="543"/>
      <c r="D21" s="543"/>
      <c r="E21" s="543"/>
      <c r="F21" s="543"/>
      <c r="G21" s="543"/>
      <c r="H21" s="543"/>
      <c r="I21" s="543"/>
      <c r="J21" s="544"/>
      <c r="K21" s="545"/>
    </row>
    <row r="22" spans="1:11" x14ac:dyDescent="0.2">
      <c r="A22" s="516"/>
      <c r="B22" s="524"/>
      <c r="C22" s="543"/>
      <c r="D22" s="543"/>
      <c r="E22" s="543"/>
      <c r="F22" s="543"/>
      <c r="G22" s="543"/>
      <c r="H22" s="543"/>
      <c r="I22" s="543"/>
      <c r="J22" s="544"/>
      <c r="K22" s="545"/>
    </row>
    <row r="23" spans="1:11" x14ac:dyDescent="0.2">
      <c r="A23" s="516"/>
      <c r="B23" s="524"/>
      <c r="C23" s="543"/>
      <c r="D23" s="543"/>
      <c r="E23" s="543"/>
      <c r="F23" s="543"/>
      <c r="G23" s="543"/>
      <c r="H23" s="543"/>
      <c r="I23" s="543"/>
      <c r="J23" s="544"/>
      <c r="K23" s="545"/>
    </row>
    <row r="24" spans="1:11" x14ac:dyDescent="0.2">
      <c r="A24" s="516"/>
      <c r="B24" s="524"/>
      <c r="C24" s="543"/>
      <c r="D24" s="543"/>
      <c r="E24" s="546"/>
      <c r="F24" s="543"/>
      <c r="G24" s="543"/>
      <c r="H24" s="543"/>
      <c r="I24" s="543"/>
      <c r="J24" s="544"/>
      <c r="K24" s="545"/>
    </row>
    <row r="25" spans="1:11" x14ac:dyDescent="0.2">
      <c r="A25" s="516"/>
      <c r="B25" s="524"/>
      <c r="C25" s="543"/>
      <c r="D25" s="543"/>
      <c r="E25" s="543"/>
      <c r="F25" s="543"/>
      <c r="G25" s="543"/>
      <c r="H25" s="543"/>
      <c r="I25" s="543"/>
      <c r="J25" s="544"/>
      <c r="K25" s="545"/>
    </row>
    <row r="26" spans="1:11" x14ac:dyDescent="0.2">
      <c r="A26" s="516"/>
      <c r="B26" s="524"/>
      <c r="C26" s="543"/>
      <c r="D26" s="543"/>
      <c r="E26" s="543"/>
      <c r="F26" s="543"/>
      <c r="G26" s="543"/>
      <c r="H26" s="543"/>
      <c r="I26" s="543"/>
      <c r="J26" s="544"/>
      <c r="K26" s="545"/>
    </row>
    <row r="27" spans="1:11" x14ac:dyDescent="0.2">
      <c r="A27" s="516"/>
      <c r="B27" s="524"/>
      <c r="C27" s="543"/>
      <c r="D27" s="543"/>
      <c r="E27" s="543"/>
      <c r="F27" s="543"/>
      <c r="G27" s="543"/>
      <c r="H27" s="543"/>
      <c r="I27" s="543"/>
      <c r="J27" s="544"/>
      <c r="K27" s="545"/>
    </row>
    <row r="28" spans="1:11" x14ac:dyDescent="0.2">
      <c r="A28" s="516"/>
      <c r="B28" s="524"/>
      <c r="C28" s="543"/>
      <c r="D28" s="543"/>
      <c r="E28" s="543"/>
      <c r="F28" s="543"/>
      <c r="G28" s="543"/>
      <c r="H28" s="543"/>
      <c r="I28" s="543"/>
      <c r="J28" s="544"/>
      <c r="K28" s="545"/>
    </row>
    <row r="29" spans="1:11" x14ac:dyDescent="0.2">
      <c r="A29" s="516"/>
      <c r="B29" s="524"/>
      <c r="C29" s="543"/>
      <c r="D29" s="543"/>
      <c r="E29" s="543"/>
      <c r="F29" s="543"/>
      <c r="G29" s="543"/>
      <c r="H29" s="543"/>
      <c r="I29" s="543"/>
      <c r="J29" s="544"/>
      <c r="K29" s="545"/>
    </row>
    <row r="30" spans="1:11" x14ac:dyDescent="0.2">
      <c r="A30" s="516"/>
      <c r="B30" s="524"/>
      <c r="C30" s="543"/>
      <c r="D30" s="543"/>
      <c r="E30" s="543"/>
      <c r="F30" s="543"/>
      <c r="G30" s="543"/>
      <c r="H30" s="543"/>
      <c r="I30" s="543"/>
      <c r="J30" s="544"/>
      <c r="K30" s="545"/>
    </row>
    <row r="31" spans="1:11" x14ac:dyDescent="0.2">
      <c r="A31" s="516"/>
      <c r="B31" s="524"/>
      <c r="C31" s="543"/>
      <c r="D31" s="543"/>
      <c r="E31" s="543"/>
      <c r="F31" s="543"/>
      <c r="G31" s="543"/>
      <c r="H31" s="543"/>
      <c r="I31" s="543"/>
      <c r="J31" s="544"/>
      <c r="K31" s="545"/>
    </row>
    <row r="32" spans="1:11" x14ac:dyDescent="0.2">
      <c r="A32" s="516"/>
      <c r="B32" s="524"/>
      <c r="C32" s="543"/>
      <c r="D32" s="543"/>
      <c r="E32" s="543"/>
      <c r="F32" s="543"/>
      <c r="G32" s="543"/>
      <c r="H32" s="543"/>
      <c r="I32" s="543"/>
      <c r="J32" s="544"/>
      <c r="K32" s="545"/>
    </row>
    <row r="33" spans="1:11" x14ac:dyDescent="0.2">
      <c r="A33" s="516"/>
      <c r="B33" s="524"/>
      <c r="C33" s="543"/>
      <c r="D33" s="543"/>
      <c r="E33" s="543"/>
      <c r="F33" s="543"/>
      <c r="G33" s="543"/>
      <c r="H33" s="543"/>
      <c r="I33" s="543"/>
      <c r="J33" s="544"/>
      <c r="K33" s="545"/>
    </row>
    <row r="34" spans="1:11" x14ac:dyDescent="0.2">
      <c r="A34" s="516"/>
      <c r="B34" s="524"/>
      <c r="C34" s="543"/>
      <c r="D34" s="543"/>
      <c r="E34" s="543"/>
      <c r="F34" s="543"/>
      <c r="G34" s="543"/>
      <c r="H34" s="543"/>
      <c r="I34" s="543"/>
      <c r="J34" s="544"/>
      <c r="K34" s="545"/>
    </row>
    <row r="35" spans="1:11" x14ac:dyDescent="0.2">
      <c r="A35" s="516"/>
      <c r="B35" s="524"/>
      <c r="C35" s="543"/>
      <c r="D35" s="543"/>
      <c r="E35" s="543"/>
      <c r="F35" s="543"/>
      <c r="G35" s="543"/>
      <c r="H35" s="543"/>
      <c r="I35" s="543"/>
      <c r="J35" s="544"/>
      <c r="K35" s="545"/>
    </row>
    <row r="36" spans="1:11" x14ac:dyDescent="0.2">
      <c r="A36" s="516"/>
      <c r="B36" s="524"/>
      <c r="C36" s="543"/>
      <c r="D36" s="543"/>
      <c r="E36" s="543"/>
      <c r="F36" s="543"/>
      <c r="G36" s="543"/>
      <c r="H36" s="543"/>
      <c r="I36" s="543"/>
      <c r="J36" s="544"/>
      <c r="K36" s="545"/>
    </row>
    <row r="37" spans="1:11" x14ac:dyDescent="0.2">
      <c r="A37" s="516"/>
      <c r="B37" s="524"/>
      <c r="C37" s="543"/>
      <c r="D37" s="543"/>
      <c r="E37" s="543"/>
      <c r="F37" s="543"/>
      <c r="G37" s="543"/>
      <c r="H37" s="543"/>
      <c r="I37" s="543"/>
      <c r="J37" s="544"/>
      <c r="K37" s="545"/>
    </row>
    <row r="38" spans="1:11" x14ac:dyDescent="0.2">
      <c r="A38" s="516"/>
      <c r="B38" s="524"/>
      <c r="C38" s="543"/>
      <c r="D38" s="543"/>
      <c r="E38" s="543"/>
      <c r="F38" s="543"/>
      <c r="G38" s="543"/>
      <c r="H38" s="543"/>
      <c r="I38" s="543"/>
      <c r="J38" s="544"/>
      <c r="K38" s="545"/>
    </row>
    <row r="39" spans="1:11" x14ac:dyDescent="0.2">
      <c r="A39" s="516"/>
      <c r="B39" s="524"/>
      <c r="C39" s="543"/>
      <c r="D39" s="543"/>
      <c r="E39" s="543"/>
      <c r="F39" s="543"/>
      <c r="G39" s="543"/>
      <c r="H39" s="543"/>
      <c r="I39" s="543"/>
      <c r="J39" s="544"/>
      <c r="K39" s="545"/>
    </row>
    <row r="40" spans="1:11" x14ac:dyDescent="0.2">
      <c r="A40" s="516"/>
      <c r="B40" s="524"/>
      <c r="C40" s="543"/>
      <c r="D40" s="543"/>
      <c r="E40" s="543"/>
      <c r="F40" s="543"/>
      <c r="G40" s="543"/>
      <c r="H40" s="543"/>
      <c r="I40" s="543"/>
      <c r="J40" s="544"/>
      <c r="K40" s="545"/>
    </row>
    <row r="41" spans="1:11" ht="12.75" customHeight="1" x14ac:dyDescent="0.2">
      <c r="A41" s="516"/>
      <c r="B41" s="614" t="s">
        <v>125</v>
      </c>
      <c r="C41" s="615"/>
      <c r="D41" s="615"/>
      <c r="E41" s="615"/>
      <c r="F41" s="615"/>
      <c r="G41" s="615"/>
      <c r="H41" s="615"/>
      <c r="I41" s="615"/>
      <c r="J41" s="616"/>
      <c r="K41" s="547"/>
    </row>
    <row r="42" spans="1:11" ht="12.75" customHeight="1" x14ac:dyDescent="0.2">
      <c r="A42" s="516"/>
      <c r="B42" s="614"/>
      <c r="C42" s="615"/>
      <c r="D42" s="615"/>
      <c r="E42" s="615"/>
      <c r="F42" s="615"/>
      <c r="G42" s="615"/>
      <c r="H42" s="615"/>
      <c r="I42" s="615"/>
      <c r="J42" s="616"/>
      <c r="K42" s="547"/>
    </row>
    <row r="43" spans="1:11" ht="12.75" customHeight="1" x14ac:dyDescent="0.2">
      <c r="A43" s="516"/>
      <c r="B43" s="614"/>
      <c r="C43" s="615"/>
      <c r="D43" s="615"/>
      <c r="E43" s="615"/>
      <c r="F43" s="615"/>
      <c r="G43" s="615"/>
      <c r="H43" s="615"/>
      <c r="I43" s="615"/>
      <c r="J43" s="616"/>
      <c r="K43" s="547"/>
    </row>
    <row r="44" spans="1:11" ht="12.75" customHeight="1" x14ac:dyDescent="0.2">
      <c r="A44" s="516"/>
      <c r="B44" s="614"/>
      <c r="C44" s="615"/>
      <c r="D44" s="615"/>
      <c r="E44" s="615"/>
      <c r="F44" s="615"/>
      <c r="G44" s="615"/>
      <c r="H44" s="615"/>
      <c r="I44" s="615"/>
      <c r="J44" s="616"/>
      <c r="K44" s="547"/>
    </row>
    <row r="45" spans="1:11" ht="18.75" x14ac:dyDescent="0.2">
      <c r="A45" s="516"/>
      <c r="B45" s="606" t="s">
        <v>0</v>
      </c>
      <c r="C45" s="607"/>
      <c r="D45" s="607"/>
      <c r="E45" s="607"/>
      <c r="F45" s="607"/>
      <c r="G45" s="608"/>
      <c r="H45" s="621" t="s">
        <v>1</v>
      </c>
      <c r="I45" s="607"/>
      <c r="J45" s="622"/>
      <c r="K45" s="548"/>
    </row>
    <row r="46" spans="1:11" ht="18.75" x14ac:dyDescent="0.2">
      <c r="A46" s="516"/>
      <c r="B46" s="603"/>
      <c r="C46" s="604"/>
      <c r="D46" s="604"/>
      <c r="E46" s="604"/>
      <c r="F46" s="604"/>
      <c r="G46" s="605"/>
      <c r="H46" s="623"/>
      <c r="I46" s="604"/>
      <c r="J46" s="624"/>
      <c r="K46" s="548"/>
    </row>
    <row r="47" spans="1:11" ht="18.75" x14ac:dyDescent="0.2">
      <c r="A47" s="516"/>
      <c r="B47" s="606" t="s">
        <v>124</v>
      </c>
      <c r="C47" s="607"/>
      <c r="D47" s="607"/>
      <c r="E47" s="607"/>
      <c r="F47" s="607"/>
      <c r="G47" s="608"/>
      <c r="H47" s="621" t="s">
        <v>18</v>
      </c>
      <c r="I47" s="607"/>
      <c r="J47" s="622"/>
      <c r="K47" s="548"/>
    </row>
    <row r="48" spans="1:11" ht="19.5" thickBot="1" x14ac:dyDescent="0.25">
      <c r="A48" s="516"/>
      <c r="B48" s="609"/>
      <c r="C48" s="601"/>
      <c r="D48" s="601"/>
      <c r="E48" s="601"/>
      <c r="F48" s="601"/>
      <c r="G48" s="610"/>
      <c r="H48" s="600"/>
      <c r="I48" s="601"/>
      <c r="J48" s="602"/>
      <c r="K48" s="548"/>
    </row>
    <row r="49" spans="1:11" ht="19.5" customHeight="1" thickTop="1" thickBot="1" x14ac:dyDescent="0.25">
      <c r="A49" s="549"/>
      <c r="B49" s="550"/>
      <c r="C49" s="550"/>
      <c r="D49" s="550"/>
      <c r="E49" s="550"/>
      <c r="F49" s="550"/>
      <c r="G49" s="550"/>
      <c r="H49" s="550"/>
      <c r="I49" s="550"/>
      <c r="J49" s="550"/>
      <c r="K49" s="551"/>
    </row>
    <row r="50" spans="1:11" ht="18.75" customHeight="1" thickTop="1" x14ac:dyDescent="0.2">
      <c r="A50" s="86"/>
      <c r="B50" s="86"/>
      <c r="C50" s="86"/>
      <c r="D50" s="86"/>
      <c r="E50" s="86"/>
      <c r="F50" s="86"/>
      <c r="G50" s="86"/>
      <c r="H50" s="86"/>
      <c r="I50" s="86"/>
      <c r="J50" s="86"/>
      <c r="K50" s="86"/>
    </row>
    <row r="51" spans="1:11" x14ac:dyDescent="0.2">
      <c r="A51" s="86"/>
      <c r="B51" s="86"/>
      <c r="C51" s="86"/>
      <c r="D51" s="86"/>
      <c r="E51" s="86"/>
      <c r="F51" s="86"/>
      <c r="G51" s="86"/>
      <c r="H51" s="86"/>
      <c r="I51" s="86"/>
      <c r="J51" s="86"/>
      <c r="K51" s="86"/>
    </row>
    <row r="52" spans="1:11" x14ac:dyDescent="0.2">
      <c r="A52" s="86"/>
      <c r="B52" s="86"/>
      <c r="C52" s="86"/>
      <c r="D52" s="86"/>
      <c r="E52" s="86"/>
      <c r="F52" s="86"/>
      <c r="G52" s="86"/>
      <c r="H52" s="86"/>
      <c r="I52" s="86"/>
      <c r="J52" s="86"/>
      <c r="K52" s="86"/>
    </row>
    <row r="53" spans="1:11" x14ac:dyDescent="0.2">
      <c r="A53" s="86"/>
      <c r="B53" s="290">
        <v>5111421</v>
      </c>
      <c r="C53" s="291" t="s">
        <v>557</v>
      </c>
      <c r="D53" s="291" t="s">
        <v>2870</v>
      </c>
      <c r="E53" s="291"/>
      <c r="F53" s="86"/>
      <c r="G53" s="86"/>
      <c r="H53" s="86"/>
      <c r="I53" s="86"/>
      <c r="J53" s="86"/>
      <c r="K53" s="86"/>
    </row>
    <row r="54" spans="1:11" x14ac:dyDescent="0.2">
      <c r="A54" s="86"/>
      <c r="B54" s="290">
        <v>5002021</v>
      </c>
      <c r="C54" s="291" t="s">
        <v>543</v>
      </c>
      <c r="D54" s="291" t="s">
        <v>2870</v>
      </c>
      <c r="E54" s="291"/>
      <c r="F54" s="86"/>
      <c r="G54" s="86"/>
      <c r="H54" s="86"/>
      <c r="I54" s="86"/>
      <c r="J54" s="86"/>
      <c r="K54" s="86"/>
    </row>
    <row r="55" spans="1:11" x14ac:dyDescent="0.2">
      <c r="A55" s="86"/>
      <c r="B55" s="290">
        <v>5158921</v>
      </c>
      <c r="C55" s="291" t="s">
        <v>3110</v>
      </c>
      <c r="D55" s="291" t="s">
        <v>2870</v>
      </c>
      <c r="E55" s="291"/>
      <c r="F55" s="86"/>
      <c r="G55" s="86"/>
      <c r="H55" s="86"/>
      <c r="I55" s="86"/>
      <c r="J55" s="86"/>
      <c r="K55" s="86"/>
    </row>
    <row r="56" spans="1:11" x14ac:dyDescent="0.2">
      <c r="A56" s="86"/>
      <c r="B56" s="290">
        <v>5004021</v>
      </c>
      <c r="C56" s="291" t="s">
        <v>550</v>
      </c>
      <c r="D56" s="291" t="s">
        <v>2870</v>
      </c>
      <c r="E56" s="291"/>
      <c r="F56" s="86"/>
      <c r="G56" s="86"/>
      <c r="H56" s="86"/>
      <c r="I56" s="86"/>
      <c r="J56" s="86"/>
      <c r="K56" s="86"/>
    </row>
    <row r="57" spans="1:11" x14ac:dyDescent="0.2">
      <c r="A57" s="86"/>
      <c r="B57" s="290"/>
      <c r="C57" s="291"/>
      <c r="D57" s="291"/>
      <c r="E57" s="291"/>
      <c r="F57" s="86"/>
      <c r="G57" s="86"/>
      <c r="H57" s="86"/>
      <c r="I57" s="86"/>
      <c r="J57" s="86"/>
      <c r="K57" s="86"/>
    </row>
    <row r="58" spans="1:11" x14ac:dyDescent="0.2">
      <c r="A58" s="86"/>
      <c r="B58" s="290"/>
      <c r="C58" s="291"/>
      <c r="D58" s="291"/>
      <c r="E58" s="291"/>
      <c r="F58" s="86"/>
      <c r="G58" s="86"/>
      <c r="H58" s="86"/>
      <c r="I58" s="86"/>
      <c r="J58" s="86"/>
      <c r="K58" s="86"/>
    </row>
    <row r="59" spans="1:11" x14ac:dyDescent="0.2">
      <c r="A59" s="86"/>
      <c r="B59" s="290"/>
      <c r="C59" s="291"/>
      <c r="D59" s="291"/>
      <c r="E59" s="291"/>
      <c r="F59" s="86"/>
      <c r="G59" s="86"/>
      <c r="H59" s="86"/>
      <c r="I59" s="86"/>
      <c r="J59" s="86"/>
      <c r="K59" s="86"/>
    </row>
    <row r="60" spans="1:11" x14ac:dyDescent="0.2">
      <c r="A60" s="86"/>
      <c r="B60" s="290"/>
      <c r="C60" s="291"/>
      <c r="D60" s="291"/>
      <c r="E60" s="291"/>
      <c r="F60" s="86"/>
      <c r="G60" s="86"/>
      <c r="H60" s="86"/>
      <c r="I60" s="86"/>
      <c r="J60" s="86"/>
      <c r="K60" s="86"/>
    </row>
    <row r="61" spans="1:11" x14ac:dyDescent="0.2">
      <c r="A61" s="86"/>
      <c r="B61" s="290"/>
      <c r="C61" s="291"/>
      <c r="D61" s="291"/>
      <c r="E61" s="291"/>
      <c r="F61" s="86"/>
      <c r="G61" s="86"/>
      <c r="H61" s="86"/>
      <c r="I61" s="86"/>
      <c r="J61" s="86"/>
      <c r="K61" s="86"/>
    </row>
    <row r="62" spans="1:11" x14ac:dyDescent="0.2">
      <c r="A62" s="86"/>
      <c r="B62" s="290"/>
      <c r="C62" s="291"/>
      <c r="D62" s="291"/>
      <c r="E62" s="291"/>
      <c r="F62" s="86"/>
      <c r="G62" s="86"/>
      <c r="H62" s="86"/>
      <c r="I62" s="86"/>
      <c r="J62" s="86"/>
      <c r="K62" s="86"/>
    </row>
    <row r="63" spans="1:11" x14ac:dyDescent="0.2">
      <c r="A63" s="86"/>
      <c r="B63" s="86"/>
      <c r="C63" s="86"/>
      <c r="D63" s="86"/>
      <c r="E63" s="86"/>
      <c r="F63" s="86"/>
      <c r="G63" s="86"/>
      <c r="H63" s="86"/>
      <c r="I63" s="86"/>
      <c r="J63" s="86"/>
      <c r="K63" s="86"/>
    </row>
    <row r="64" spans="1:11" x14ac:dyDescent="0.2">
      <c r="A64" s="86"/>
      <c r="B64" s="86"/>
      <c r="C64" s="86"/>
      <c r="D64" s="86"/>
      <c r="E64" s="86"/>
      <c r="F64" s="86"/>
      <c r="G64" s="86"/>
      <c r="H64" s="86"/>
      <c r="I64" s="86"/>
      <c r="J64" s="86"/>
      <c r="K64" s="86"/>
    </row>
    <row r="65" spans="1:11" x14ac:dyDescent="0.2">
      <c r="A65" s="86"/>
      <c r="B65" s="86"/>
      <c r="C65" s="86"/>
      <c r="D65" s="86"/>
      <c r="E65" s="86"/>
      <c r="F65" s="86"/>
      <c r="G65" s="86"/>
      <c r="H65" s="86"/>
      <c r="I65" s="86"/>
      <c r="J65" s="86"/>
      <c r="K65" s="86"/>
    </row>
    <row r="66" spans="1:11" x14ac:dyDescent="0.2">
      <c r="A66" s="86"/>
      <c r="B66" s="86"/>
      <c r="C66" s="86"/>
      <c r="D66" s="86"/>
      <c r="E66" s="86"/>
      <c r="F66" s="86"/>
      <c r="G66" s="86"/>
      <c r="H66" s="86"/>
      <c r="I66" s="86"/>
      <c r="J66" s="86"/>
      <c r="K66" s="86"/>
    </row>
    <row r="67" spans="1:11" x14ac:dyDescent="0.2">
      <c r="A67" s="86"/>
      <c r="B67" s="86"/>
      <c r="C67" s="86"/>
      <c r="D67" s="86"/>
      <c r="E67" s="86"/>
      <c r="F67" s="86"/>
      <c r="G67" s="86"/>
      <c r="H67" s="86"/>
      <c r="I67" s="86"/>
      <c r="J67" s="86"/>
      <c r="K67" s="86"/>
    </row>
    <row r="68" spans="1:11" x14ac:dyDescent="0.2">
      <c r="A68" s="86"/>
      <c r="B68" s="86"/>
      <c r="C68" s="86"/>
      <c r="D68" s="86"/>
      <c r="E68" s="86"/>
      <c r="F68" s="86"/>
      <c r="G68" s="86"/>
      <c r="H68" s="86"/>
      <c r="I68" s="86"/>
      <c r="J68" s="86"/>
      <c r="K68" s="86"/>
    </row>
    <row r="69" spans="1:11" x14ac:dyDescent="0.2">
      <c r="A69" s="86"/>
      <c r="B69" s="86"/>
      <c r="C69" s="86"/>
      <c r="D69" s="86"/>
      <c r="E69" s="86"/>
      <c r="F69" s="86"/>
      <c r="G69" s="86"/>
      <c r="H69" s="86"/>
      <c r="I69" s="86"/>
      <c r="J69" s="86"/>
      <c r="K69" s="86"/>
    </row>
    <row r="70" spans="1:11" x14ac:dyDescent="0.2">
      <c r="A70" s="86"/>
      <c r="B70" s="86"/>
      <c r="C70" s="86"/>
      <c r="D70" s="86"/>
      <c r="E70" s="86"/>
      <c r="F70" s="86"/>
      <c r="G70" s="86"/>
      <c r="H70" s="86"/>
      <c r="I70" s="86"/>
      <c r="J70" s="86"/>
      <c r="K70" s="86"/>
    </row>
    <row r="71" spans="1:11" x14ac:dyDescent="0.2">
      <c r="A71" s="86"/>
      <c r="B71" s="86"/>
      <c r="C71" s="86"/>
      <c r="D71" s="86"/>
      <c r="E71" s="86"/>
      <c r="F71" s="86"/>
      <c r="G71" s="86"/>
      <c r="H71" s="86"/>
      <c r="I71" s="86"/>
      <c r="J71" s="86"/>
      <c r="K71" s="86"/>
    </row>
    <row r="72" spans="1:11" x14ac:dyDescent="0.2">
      <c r="A72" s="86"/>
      <c r="B72" s="86"/>
      <c r="C72" s="86"/>
      <c r="D72" s="86"/>
      <c r="E72" s="86"/>
      <c r="F72" s="86"/>
      <c r="G72" s="86"/>
      <c r="H72" s="86"/>
      <c r="I72" s="86"/>
      <c r="J72" s="86"/>
      <c r="K72" s="86"/>
    </row>
    <row r="73" spans="1:11" x14ac:dyDescent="0.2">
      <c r="A73" s="86"/>
      <c r="B73" s="86"/>
      <c r="C73" s="86"/>
      <c r="D73" s="86"/>
      <c r="E73" s="86"/>
      <c r="F73" s="86"/>
      <c r="G73" s="86"/>
      <c r="H73" s="86"/>
      <c r="I73" s="86"/>
      <c r="J73" s="86"/>
      <c r="K73" s="86"/>
    </row>
    <row r="74" spans="1:11" x14ac:dyDescent="0.2">
      <c r="A74" s="86"/>
      <c r="B74" s="86"/>
      <c r="C74" s="86"/>
      <c r="D74" s="86"/>
      <c r="E74" s="86"/>
      <c r="F74" s="86"/>
      <c r="G74" s="86"/>
      <c r="H74" s="86"/>
      <c r="I74" s="86"/>
      <c r="J74" s="86"/>
      <c r="K74" s="86"/>
    </row>
    <row r="75" spans="1:11" x14ac:dyDescent="0.2">
      <c r="A75" s="86"/>
      <c r="B75" s="86"/>
      <c r="C75" s="86"/>
      <c r="D75" s="86"/>
      <c r="E75" s="86"/>
      <c r="F75" s="86"/>
      <c r="G75" s="86"/>
      <c r="H75" s="86"/>
      <c r="I75" s="86"/>
      <c r="J75" s="86"/>
      <c r="K75" s="86"/>
    </row>
    <row r="76" spans="1:11" x14ac:dyDescent="0.2">
      <c r="A76" s="86"/>
      <c r="B76" s="86"/>
      <c r="C76" s="86"/>
      <c r="D76" s="86"/>
      <c r="E76" s="86"/>
      <c r="F76" s="86"/>
      <c r="G76" s="86"/>
      <c r="H76" s="86"/>
      <c r="I76" s="86"/>
      <c r="J76" s="86"/>
      <c r="K76" s="86"/>
    </row>
    <row r="77" spans="1:11" x14ac:dyDescent="0.2">
      <c r="A77" s="86"/>
      <c r="B77" s="86"/>
      <c r="C77" s="86"/>
      <c r="D77" s="86"/>
      <c r="E77" s="86"/>
      <c r="F77" s="86"/>
      <c r="G77" s="86"/>
      <c r="H77" s="86"/>
      <c r="I77" s="86"/>
      <c r="J77" s="86"/>
      <c r="K77" s="86"/>
    </row>
    <row r="78" spans="1:11" x14ac:dyDescent="0.2">
      <c r="A78" s="86"/>
      <c r="B78" s="86"/>
      <c r="C78" s="86"/>
      <c r="D78" s="86"/>
      <c r="E78" s="86"/>
      <c r="F78" s="86"/>
      <c r="G78" s="86"/>
      <c r="H78" s="86"/>
      <c r="I78" s="86"/>
      <c r="J78" s="86"/>
      <c r="K78" s="86"/>
    </row>
    <row r="79" spans="1:11" x14ac:dyDescent="0.2">
      <c r="A79" s="86"/>
      <c r="B79" s="86"/>
      <c r="C79" s="86"/>
      <c r="D79" s="86"/>
      <c r="E79" s="86"/>
      <c r="F79" s="86"/>
      <c r="G79" s="86"/>
      <c r="H79" s="86"/>
      <c r="I79" s="86"/>
      <c r="J79" s="86"/>
      <c r="K79" s="86"/>
    </row>
    <row r="80" spans="1:11" x14ac:dyDescent="0.2">
      <c r="A80" s="86"/>
      <c r="B80" s="86"/>
      <c r="C80" s="86"/>
      <c r="D80" s="86"/>
      <c r="E80" s="86"/>
      <c r="F80" s="86"/>
      <c r="G80" s="86"/>
      <c r="H80" s="86"/>
      <c r="I80" s="86"/>
      <c r="J80" s="86"/>
      <c r="K80" s="86"/>
    </row>
    <row r="81" spans="1:11" x14ac:dyDescent="0.2">
      <c r="A81" s="86"/>
      <c r="B81" s="86"/>
      <c r="C81" s="86"/>
      <c r="D81" s="86"/>
      <c r="E81" s="86"/>
      <c r="F81" s="86"/>
      <c r="G81" s="86"/>
      <c r="H81" s="86"/>
      <c r="I81" s="86"/>
      <c r="J81" s="86"/>
      <c r="K81" s="86"/>
    </row>
    <row r="82" spans="1:11" x14ac:dyDescent="0.2">
      <c r="A82" s="86"/>
      <c r="B82" s="86"/>
      <c r="C82" s="86"/>
      <c r="D82" s="86"/>
      <c r="E82" s="86"/>
      <c r="F82" s="86"/>
      <c r="G82" s="86"/>
      <c r="H82" s="86"/>
      <c r="I82" s="86"/>
      <c r="J82" s="86"/>
      <c r="K82" s="86"/>
    </row>
    <row r="83" spans="1:11" x14ac:dyDescent="0.2">
      <c r="A83" s="86"/>
      <c r="B83" s="86"/>
      <c r="C83" s="86"/>
      <c r="D83" s="86"/>
      <c r="E83" s="86"/>
      <c r="F83" s="86"/>
      <c r="G83" s="86"/>
      <c r="H83" s="86"/>
      <c r="I83" s="86"/>
      <c r="J83" s="86"/>
      <c r="K83" s="86"/>
    </row>
    <row r="84" spans="1:11" x14ac:dyDescent="0.2">
      <c r="A84" s="86"/>
      <c r="B84" s="86"/>
      <c r="C84" s="86"/>
      <c r="D84" s="86"/>
      <c r="E84" s="86"/>
      <c r="F84" s="86"/>
      <c r="G84" s="86"/>
      <c r="H84" s="86"/>
      <c r="I84" s="86"/>
      <c r="J84" s="86"/>
      <c r="K84" s="86"/>
    </row>
    <row r="85" spans="1:11" x14ac:dyDescent="0.2">
      <c r="A85" s="86"/>
      <c r="B85" s="86"/>
      <c r="C85" s="86"/>
      <c r="D85" s="86"/>
      <c r="E85" s="86"/>
      <c r="F85" s="86"/>
      <c r="G85" s="86"/>
      <c r="H85" s="86"/>
      <c r="I85" s="86"/>
      <c r="J85" s="86"/>
      <c r="K85" s="86"/>
    </row>
    <row r="86" spans="1:11" x14ac:dyDescent="0.2">
      <c r="A86" s="86"/>
      <c r="B86" s="86"/>
      <c r="C86" s="86"/>
      <c r="D86" s="86"/>
      <c r="E86" s="86"/>
      <c r="F86" s="86"/>
      <c r="G86" s="86"/>
      <c r="H86" s="86"/>
      <c r="I86" s="86"/>
      <c r="J86" s="86"/>
      <c r="K86" s="86"/>
    </row>
    <row r="87" spans="1:11" x14ac:dyDescent="0.2">
      <c r="A87" s="86"/>
      <c r="B87" s="86"/>
      <c r="C87" s="86"/>
      <c r="D87" s="86"/>
      <c r="E87" s="86"/>
      <c r="F87" s="86"/>
      <c r="G87" s="86"/>
      <c r="H87" s="86"/>
      <c r="I87" s="86"/>
      <c r="J87" s="86"/>
      <c r="K87" s="86"/>
    </row>
    <row r="88" spans="1:11" x14ac:dyDescent="0.2">
      <c r="A88" s="86"/>
      <c r="B88" s="86"/>
      <c r="C88" s="86"/>
      <c r="D88" s="86"/>
      <c r="E88" s="86"/>
      <c r="F88" s="86"/>
      <c r="G88" s="86"/>
      <c r="H88" s="86"/>
      <c r="I88" s="86"/>
      <c r="J88" s="86"/>
      <c r="K88" s="86"/>
    </row>
    <row r="89" spans="1:11" x14ac:dyDescent="0.2">
      <c r="A89" s="86"/>
      <c r="B89" s="86"/>
      <c r="C89" s="86"/>
      <c r="D89" s="86"/>
      <c r="E89" s="86"/>
      <c r="F89" s="86"/>
      <c r="G89" s="86"/>
      <c r="H89" s="86"/>
      <c r="I89" s="86"/>
      <c r="J89" s="86"/>
      <c r="K89" s="86"/>
    </row>
    <row r="90" spans="1:11" x14ac:dyDescent="0.2">
      <c r="A90" s="86"/>
      <c r="B90" s="86"/>
      <c r="C90" s="86"/>
      <c r="D90" s="86"/>
      <c r="E90" s="86"/>
      <c r="F90" s="86"/>
      <c r="G90" s="86"/>
      <c r="H90" s="86"/>
      <c r="I90" s="86"/>
      <c r="J90" s="86"/>
      <c r="K90" s="86"/>
    </row>
    <row r="91" spans="1:11" x14ac:dyDescent="0.2">
      <c r="A91" s="86"/>
      <c r="B91" s="86"/>
      <c r="C91" s="86"/>
      <c r="D91" s="86"/>
      <c r="E91" s="86"/>
      <c r="F91" s="86"/>
      <c r="G91" s="86"/>
      <c r="H91" s="86"/>
      <c r="I91" s="86"/>
      <c r="J91" s="86"/>
      <c r="K91" s="86"/>
    </row>
    <row r="92" spans="1:11" x14ac:dyDescent="0.2">
      <c r="A92" s="86"/>
      <c r="B92" s="86"/>
      <c r="C92" s="86"/>
      <c r="D92" s="86"/>
      <c r="E92" s="86"/>
      <c r="F92" s="86"/>
      <c r="G92" s="86"/>
      <c r="H92" s="86"/>
      <c r="I92" s="86"/>
      <c r="J92" s="86"/>
      <c r="K92" s="86"/>
    </row>
    <row r="93" spans="1:11" x14ac:dyDescent="0.2">
      <c r="A93" s="86"/>
      <c r="B93" s="86"/>
      <c r="C93" s="86"/>
      <c r="D93" s="86"/>
      <c r="E93" s="86"/>
      <c r="F93" s="86"/>
      <c r="G93" s="86"/>
      <c r="H93" s="86"/>
      <c r="I93" s="86"/>
      <c r="J93" s="86"/>
      <c r="K93" s="86"/>
    </row>
    <row r="94" spans="1:11" x14ac:dyDescent="0.2">
      <c r="A94" s="86"/>
      <c r="B94" s="86"/>
      <c r="C94" s="86"/>
      <c r="D94" s="86"/>
      <c r="E94" s="86"/>
      <c r="F94" s="86"/>
      <c r="G94" s="86"/>
      <c r="H94" s="86"/>
      <c r="I94" s="86"/>
      <c r="J94" s="86"/>
      <c r="K94" s="86"/>
    </row>
    <row r="95" spans="1:11" x14ac:dyDescent="0.2">
      <c r="A95" s="86"/>
      <c r="B95" s="86"/>
      <c r="C95" s="86"/>
      <c r="D95" s="86"/>
      <c r="E95" s="86"/>
      <c r="F95" s="86"/>
      <c r="G95" s="86"/>
      <c r="H95" s="86"/>
      <c r="I95" s="86"/>
      <c r="J95" s="86"/>
      <c r="K95" s="86"/>
    </row>
    <row r="96" spans="1:11" x14ac:dyDescent="0.2">
      <c r="A96" s="86"/>
      <c r="B96" s="86"/>
      <c r="C96" s="86"/>
      <c r="D96" s="86"/>
      <c r="E96" s="86"/>
      <c r="F96" s="86"/>
      <c r="G96" s="86"/>
      <c r="H96" s="86"/>
      <c r="I96" s="86"/>
      <c r="J96" s="86"/>
      <c r="K96" s="86"/>
    </row>
    <row r="97" spans="1:11" x14ac:dyDescent="0.2">
      <c r="A97" s="86"/>
      <c r="B97" s="86"/>
      <c r="C97" s="86"/>
      <c r="D97" s="86"/>
      <c r="E97" s="86"/>
      <c r="F97" s="86"/>
      <c r="G97" s="86"/>
      <c r="H97" s="86"/>
      <c r="I97" s="86"/>
      <c r="J97" s="86"/>
      <c r="K97" s="86"/>
    </row>
    <row r="98" spans="1:11" x14ac:dyDescent="0.2">
      <c r="A98" s="86"/>
      <c r="B98" s="86"/>
      <c r="C98" s="86"/>
      <c r="D98" s="86"/>
      <c r="E98" s="86"/>
      <c r="F98" s="86"/>
      <c r="G98" s="86"/>
      <c r="H98" s="86"/>
      <c r="I98" s="86"/>
      <c r="J98" s="86"/>
      <c r="K98" s="86"/>
    </row>
    <row r="99" spans="1:11" x14ac:dyDescent="0.2">
      <c r="A99" s="86"/>
      <c r="B99" s="86"/>
      <c r="C99" s="86"/>
      <c r="D99" s="86"/>
      <c r="E99" s="86"/>
      <c r="F99" s="86"/>
      <c r="G99" s="86"/>
      <c r="H99" s="86"/>
      <c r="I99" s="86"/>
      <c r="J99" s="86"/>
      <c r="K99" s="86"/>
    </row>
    <row r="100" spans="1:11" x14ac:dyDescent="0.2">
      <c r="A100" s="86"/>
      <c r="B100" s="86"/>
      <c r="C100" s="86"/>
      <c r="D100" s="86"/>
      <c r="E100" s="86"/>
      <c r="F100" s="86"/>
      <c r="G100" s="86"/>
      <c r="H100" s="86"/>
      <c r="I100" s="86"/>
      <c r="J100" s="86"/>
      <c r="K100" s="86"/>
    </row>
    <row r="101" spans="1:11" x14ac:dyDescent="0.2">
      <c r="A101" s="86"/>
      <c r="B101" s="86"/>
      <c r="C101" s="86"/>
      <c r="D101" s="86"/>
      <c r="E101" s="86"/>
      <c r="F101" s="86"/>
      <c r="G101" s="86"/>
      <c r="H101" s="86"/>
      <c r="I101" s="86"/>
      <c r="J101" s="86"/>
      <c r="K101" s="86"/>
    </row>
    <row r="102" spans="1:11" x14ac:dyDescent="0.2">
      <c r="A102" s="86"/>
      <c r="B102" s="86"/>
      <c r="C102" s="86"/>
      <c r="D102" s="86"/>
      <c r="E102" s="86"/>
      <c r="F102" s="86"/>
      <c r="G102" s="86"/>
      <c r="H102" s="86"/>
      <c r="I102" s="86"/>
      <c r="J102" s="86"/>
      <c r="K102" s="86"/>
    </row>
    <row r="103" spans="1:11" x14ac:dyDescent="0.2">
      <c r="A103" s="86"/>
      <c r="B103" s="86"/>
      <c r="C103" s="86"/>
      <c r="D103" s="86"/>
      <c r="E103" s="86"/>
      <c r="F103" s="86"/>
      <c r="G103" s="86"/>
      <c r="H103" s="86"/>
      <c r="I103" s="86"/>
      <c r="J103" s="86"/>
      <c r="K103" s="86"/>
    </row>
    <row r="104" spans="1:11" x14ac:dyDescent="0.2">
      <c r="A104" s="86"/>
      <c r="B104" s="86"/>
      <c r="C104" s="86"/>
      <c r="D104" s="86"/>
      <c r="E104" s="86"/>
      <c r="F104" s="86"/>
      <c r="G104" s="86"/>
      <c r="H104" s="86"/>
      <c r="I104" s="86"/>
      <c r="J104" s="86"/>
      <c r="K104" s="86"/>
    </row>
    <row r="105" spans="1:11" x14ac:dyDescent="0.2">
      <c r="A105" s="86"/>
      <c r="B105" s="86"/>
      <c r="C105" s="86"/>
      <c r="D105" s="86"/>
      <c r="E105" s="86"/>
      <c r="F105" s="86"/>
      <c r="G105" s="86"/>
      <c r="H105" s="86"/>
      <c r="I105" s="86"/>
      <c r="J105" s="86"/>
      <c r="K105" s="86"/>
    </row>
    <row r="106" spans="1:11" x14ac:dyDescent="0.2">
      <c r="A106" s="86"/>
      <c r="B106" s="86"/>
      <c r="C106" s="86"/>
      <c r="D106" s="86"/>
      <c r="E106" s="86"/>
      <c r="F106" s="86"/>
      <c r="G106" s="86"/>
      <c r="H106" s="86"/>
      <c r="I106" s="86"/>
      <c r="J106" s="86"/>
      <c r="K106" s="86"/>
    </row>
    <row r="107" spans="1:11" x14ac:dyDescent="0.2">
      <c r="A107" s="86"/>
      <c r="B107" s="86"/>
      <c r="C107" s="86"/>
      <c r="D107" s="86"/>
      <c r="E107" s="86"/>
      <c r="F107" s="86"/>
      <c r="G107" s="86"/>
      <c r="H107" s="86"/>
      <c r="I107" s="86"/>
      <c r="J107" s="86"/>
      <c r="K107" s="86"/>
    </row>
    <row r="108" spans="1:11" x14ac:dyDescent="0.2">
      <c r="A108" s="86"/>
      <c r="B108" s="86"/>
      <c r="C108" s="86"/>
      <c r="D108" s="86"/>
      <c r="E108" s="86"/>
      <c r="F108" s="86"/>
      <c r="G108" s="86"/>
      <c r="H108" s="86"/>
      <c r="I108" s="86"/>
      <c r="J108" s="86"/>
      <c r="K108" s="86"/>
    </row>
    <row r="109" spans="1:11" x14ac:dyDescent="0.2">
      <c r="A109" s="86"/>
      <c r="B109" s="86"/>
      <c r="C109" s="86"/>
      <c r="D109" s="86"/>
      <c r="E109" s="86"/>
      <c r="F109" s="86"/>
      <c r="G109" s="86"/>
      <c r="H109" s="86"/>
      <c r="I109" s="86"/>
      <c r="J109" s="86"/>
      <c r="K109" s="86"/>
    </row>
    <row r="110" spans="1:11" x14ac:dyDescent="0.2">
      <c r="A110" s="86"/>
      <c r="B110" s="86"/>
      <c r="C110" s="86"/>
      <c r="D110" s="86"/>
      <c r="E110" s="86"/>
      <c r="F110" s="86"/>
      <c r="G110" s="86"/>
      <c r="H110" s="86"/>
      <c r="I110" s="86"/>
      <c r="J110" s="86"/>
      <c r="K110" s="86"/>
    </row>
    <row r="111" spans="1:11" x14ac:dyDescent="0.2">
      <c r="A111" s="86"/>
      <c r="B111" s="86"/>
      <c r="C111" s="86"/>
      <c r="D111" s="86"/>
      <c r="E111" s="86"/>
      <c r="F111" s="86"/>
      <c r="G111" s="86"/>
      <c r="H111" s="86"/>
      <c r="I111" s="86"/>
      <c r="J111" s="86"/>
      <c r="K111" s="86"/>
    </row>
    <row r="112" spans="1:11" x14ac:dyDescent="0.2">
      <c r="A112" s="86"/>
      <c r="B112" s="86"/>
      <c r="C112" s="86"/>
      <c r="D112" s="86"/>
      <c r="E112" s="86"/>
      <c r="F112" s="86"/>
      <c r="G112" s="86"/>
      <c r="H112" s="86"/>
      <c r="I112" s="86"/>
      <c r="J112" s="86"/>
      <c r="K112" s="86"/>
    </row>
  </sheetData>
  <sheetProtection algorithmName="SHA-512" hashValue="Iabfu6fblNdUD5E/4BwAn/Tiv8iwdjgLLvtTun4dKT40Go7h5z7ZFTV/e3HpGnCNJptL3M+v/phhbaXjIsalkw==" saltValue="kbIhxBoEMWvL5KKaORJJ1w==" spinCount="100000" sheet="1" selectLockedCells="1"/>
  <mergeCells count="19">
    <mergeCell ref="W1:Y1"/>
    <mergeCell ref="B45:G45"/>
    <mergeCell ref="H45:J45"/>
    <mergeCell ref="H46:J46"/>
    <mergeCell ref="H47:J47"/>
    <mergeCell ref="F3:I3"/>
    <mergeCell ref="F4:I4"/>
    <mergeCell ref="C3:E3"/>
    <mergeCell ref="C4:E4"/>
    <mergeCell ref="B7:J7"/>
    <mergeCell ref="L1:M1"/>
    <mergeCell ref="H48:J48"/>
    <mergeCell ref="B46:G46"/>
    <mergeCell ref="B47:G47"/>
    <mergeCell ref="B48:G48"/>
    <mergeCell ref="B8:J8"/>
    <mergeCell ref="B41:J44"/>
    <mergeCell ref="B11:J11"/>
    <mergeCell ref="B10:J10"/>
  </mergeCells>
  <printOptions horizontalCentered="1" verticalCentered="1"/>
  <pageMargins left="0.7" right="0.7" top="0.75" bottom="0.75" header="0.3" footer="0.3"/>
  <pageSetup scale="89" orientation="portrait" r:id="rId1"/>
  <headerFooter alignWithMargins="0">
    <oddFooter xml:space="preserve">&amp;R
</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83968-9B8D-4BD4-9B46-6763BFF8A87F}">
  <dimension ref="A1:K51"/>
  <sheetViews>
    <sheetView view="pageLayout" zoomScaleNormal="100" workbookViewId="0">
      <selection sqref="A1:I1"/>
    </sheetView>
  </sheetViews>
  <sheetFormatPr defaultColWidth="5.5703125" defaultRowHeight="15" x14ac:dyDescent="0.25"/>
  <cols>
    <col min="1" max="1" width="27.140625" style="10" customWidth="1"/>
    <col min="2" max="2" width="8.85546875" style="10" customWidth="1"/>
    <col min="3" max="3" width="7.28515625" style="4" customWidth="1"/>
    <col min="4" max="4" width="8.85546875" style="4" customWidth="1"/>
    <col min="5" max="5" width="13.7109375" style="4" customWidth="1"/>
    <col min="6" max="7" width="10.28515625" style="1" customWidth="1"/>
    <col min="8" max="9" width="7.85546875" style="1" customWidth="1"/>
    <col min="10" max="10" width="43.85546875" style="4" customWidth="1"/>
    <col min="11" max="11" width="1.5703125" style="4" customWidth="1"/>
    <col min="12" max="12" width="11.42578125" style="1" customWidth="1"/>
    <col min="13" max="13" width="13.140625" style="1" customWidth="1"/>
    <col min="14" max="14" width="21.42578125" style="1" customWidth="1"/>
    <col min="15" max="16384" width="5.5703125" style="1"/>
  </cols>
  <sheetData>
    <row r="1" spans="1:9" s="24" customFormat="1" ht="28.7" customHeight="1" thickBot="1" x14ac:dyDescent="0.25">
      <c r="A1" s="653" t="s">
        <v>142</v>
      </c>
      <c r="B1" s="862"/>
      <c r="C1" s="862"/>
      <c r="D1" s="862"/>
      <c r="E1" s="862"/>
      <c r="F1" s="862"/>
      <c r="G1" s="898"/>
      <c r="H1" s="898"/>
      <c r="I1" s="899"/>
    </row>
    <row r="2" spans="1:9" s="17" customFormat="1" ht="12.95" customHeight="1" x14ac:dyDescent="0.3">
      <c r="A2" s="892" t="s">
        <v>143</v>
      </c>
      <c r="B2" s="893"/>
      <c r="C2" s="893"/>
      <c r="D2" s="893"/>
      <c r="E2" s="893"/>
      <c r="F2" s="893"/>
      <c r="G2" s="893"/>
      <c r="H2" s="893"/>
      <c r="I2" s="894"/>
    </row>
    <row r="3" spans="1:9" s="10" customFormat="1" ht="14.25" customHeight="1" x14ac:dyDescent="0.25">
      <c r="A3" s="175"/>
      <c r="B3" s="176"/>
      <c r="C3" s="177"/>
      <c r="D3" s="177"/>
      <c r="E3" s="177"/>
      <c r="F3" s="177"/>
      <c r="G3" s="177"/>
      <c r="H3" s="177"/>
      <c r="I3" s="178"/>
    </row>
    <row r="4" spans="1:9" s="10" customFormat="1" ht="12.75" customHeight="1" x14ac:dyDescent="0.25">
      <c r="A4" s="895" t="s">
        <v>144</v>
      </c>
      <c r="B4" s="896"/>
      <c r="C4" s="896"/>
      <c r="D4" s="896"/>
      <c r="E4" s="896"/>
      <c r="F4" s="896"/>
      <c r="G4" s="896"/>
      <c r="H4" s="896"/>
      <c r="I4" s="897"/>
    </row>
    <row r="5" spans="1:9" s="10" customFormat="1" ht="14.25" customHeight="1" x14ac:dyDescent="0.25">
      <c r="A5" s="895"/>
      <c r="B5" s="896"/>
      <c r="C5" s="896"/>
      <c r="D5" s="896"/>
      <c r="E5" s="896"/>
      <c r="F5" s="896"/>
      <c r="G5" s="896"/>
      <c r="H5" s="896"/>
      <c r="I5" s="897"/>
    </row>
    <row r="6" spans="1:9" s="10" customFormat="1" ht="14.25" customHeight="1" x14ac:dyDescent="0.25">
      <c r="A6" s="179"/>
      <c r="B6" s="180"/>
      <c r="C6" s="181"/>
      <c r="D6" s="181"/>
      <c r="E6" s="181"/>
      <c r="F6" s="181"/>
      <c r="G6" s="181"/>
      <c r="H6" s="181"/>
      <c r="I6" s="182"/>
    </row>
    <row r="7" spans="1:9" s="10" customFormat="1" ht="32.25" customHeight="1" x14ac:dyDescent="0.25">
      <c r="A7" s="183" t="s">
        <v>145</v>
      </c>
      <c r="B7" s="184" t="s">
        <v>146</v>
      </c>
      <c r="C7" s="185" t="s">
        <v>147</v>
      </c>
      <c r="D7" s="184" t="s">
        <v>148</v>
      </c>
      <c r="E7" s="184" t="s">
        <v>149</v>
      </c>
      <c r="F7" s="186" t="s">
        <v>150</v>
      </c>
      <c r="G7" s="186" t="s">
        <v>52</v>
      </c>
      <c r="H7" s="186" t="s">
        <v>151</v>
      </c>
      <c r="I7" s="187" t="s">
        <v>152</v>
      </c>
    </row>
    <row r="8" spans="1:9" s="10" customFormat="1" ht="16.149999999999999" customHeight="1" x14ac:dyDescent="0.25">
      <c r="A8" s="62" t="s">
        <v>3091</v>
      </c>
      <c r="B8" s="63">
        <v>35226</v>
      </c>
      <c r="C8" s="64">
        <v>4.3499999999999997E-2</v>
      </c>
      <c r="D8" s="63">
        <v>49407</v>
      </c>
      <c r="E8" s="65">
        <v>1285000</v>
      </c>
      <c r="F8" s="124">
        <v>2.12</v>
      </c>
      <c r="G8" s="124">
        <v>2.36</v>
      </c>
      <c r="H8" s="66" t="s">
        <v>3092</v>
      </c>
      <c r="I8" s="67" t="s">
        <v>3093</v>
      </c>
    </row>
    <row r="9" spans="1:9" s="10" customFormat="1" ht="16.149999999999999" customHeight="1" x14ac:dyDescent="0.25">
      <c r="A9" s="40"/>
      <c r="B9" s="68"/>
      <c r="C9" s="44"/>
      <c r="D9" s="68"/>
      <c r="E9" s="41"/>
      <c r="F9" s="125"/>
      <c r="G9" s="125"/>
      <c r="H9" s="45"/>
      <c r="I9" s="46"/>
    </row>
    <row r="10" spans="1:9" s="10" customFormat="1" ht="16.149999999999999" customHeight="1" x14ac:dyDescent="0.25">
      <c r="A10" s="69"/>
      <c r="B10" s="70"/>
      <c r="C10" s="71"/>
      <c r="D10" s="70"/>
      <c r="E10" s="72"/>
      <c r="F10" s="126"/>
      <c r="G10" s="126"/>
      <c r="H10" s="73"/>
      <c r="I10" s="74"/>
    </row>
    <row r="11" spans="1:9" s="10" customFormat="1" ht="16.149999999999999" customHeight="1" x14ac:dyDescent="0.25">
      <c r="A11" s="40"/>
      <c r="B11" s="68"/>
      <c r="C11" s="44"/>
      <c r="D11" s="68"/>
      <c r="E11" s="41"/>
      <c r="F11" s="125"/>
      <c r="G11" s="125"/>
      <c r="H11" s="45"/>
      <c r="I11" s="46"/>
    </row>
    <row r="12" spans="1:9" s="10" customFormat="1" ht="16.149999999999999" customHeight="1" x14ac:dyDescent="0.25">
      <c r="A12" s="69"/>
      <c r="B12" s="70"/>
      <c r="C12" s="71"/>
      <c r="D12" s="70"/>
      <c r="E12" s="72"/>
      <c r="F12" s="126"/>
      <c r="G12" s="126"/>
      <c r="H12" s="73"/>
      <c r="I12" s="74"/>
    </row>
    <row r="13" spans="1:9" s="10" customFormat="1" ht="16.149999999999999" customHeight="1" x14ac:dyDescent="0.25">
      <c r="A13" s="40"/>
      <c r="B13" s="68"/>
      <c r="C13" s="44"/>
      <c r="D13" s="68"/>
      <c r="E13" s="41"/>
      <c r="F13" s="125"/>
      <c r="G13" s="125"/>
      <c r="H13" s="45"/>
      <c r="I13" s="46"/>
    </row>
    <row r="14" spans="1:9" s="10" customFormat="1" ht="16.149999999999999" customHeight="1" x14ac:dyDescent="0.25">
      <c r="A14" s="69"/>
      <c r="B14" s="70"/>
      <c r="C14" s="71"/>
      <c r="D14" s="70"/>
      <c r="E14" s="72"/>
      <c r="F14" s="126"/>
      <c r="G14" s="126"/>
      <c r="H14" s="73"/>
      <c r="I14" s="74"/>
    </row>
    <row r="15" spans="1:9" s="10" customFormat="1" ht="16.149999999999999" customHeight="1" x14ac:dyDescent="0.25">
      <c r="A15" s="40"/>
      <c r="B15" s="68"/>
      <c r="C15" s="44"/>
      <c r="D15" s="68"/>
      <c r="E15" s="41"/>
      <c r="F15" s="125"/>
      <c r="G15" s="125"/>
      <c r="H15" s="45"/>
      <c r="I15" s="46"/>
    </row>
    <row r="16" spans="1:9" s="10" customFormat="1" ht="16.149999999999999" customHeight="1" x14ac:dyDescent="0.25">
      <c r="A16" s="69"/>
      <c r="B16" s="70"/>
      <c r="C16" s="71"/>
      <c r="D16" s="70"/>
      <c r="E16" s="72"/>
      <c r="F16" s="126"/>
      <c r="G16" s="126"/>
      <c r="H16" s="73"/>
      <c r="I16" s="74"/>
    </row>
    <row r="17" spans="1:9" s="10" customFormat="1" ht="16.149999999999999" customHeight="1" x14ac:dyDescent="0.25">
      <c r="A17" s="40"/>
      <c r="B17" s="68"/>
      <c r="C17" s="44"/>
      <c r="D17" s="68"/>
      <c r="E17" s="41"/>
      <c r="F17" s="125"/>
      <c r="G17" s="125"/>
      <c r="H17" s="45"/>
      <c r="I17" s="46"/>
    </row>
    <row r="18" spans="1:9" s="10" customFormat="1" ht="16.149999999999999" customHeight="1" x14ac:dyDescent="0.25">
      <c r="A18" s="69"/>
      <c r="B18" s="70"/>
      <c r="C18" s="71"/>
      <c r="D18" s="70"/>
      <c r="E18" s="72"/>
      <c r="F18" s="126"/>
      <c r="G18" s="126"/>
      <c r="H18" s="73"/>
      <c r="I18" s="74"/>
    </row>
    <row r="19" spans="1:9" s="10" customFormat="1" ht="16.149999999999999" customHeight="1" x14ac:dyDescent="0.25">
      <c r="A19" s="40"/>
      <c r="B19" s="68"/>
      <c r="C19" s="44"/>
      <c r="D19" s="68"/>
      <c r="E19" s="41"/>
      <c r="F19" s="125"/>
      <c r="G19" s="125"/>
      <c r="H19" s="45"/>
      <c r="I19" s="46"/>
    </row>
    <row r="20" spans="1:9" s="10" customFormat="1" ht="16.149999999999999" customHeight="1" x14ac:dyDescent="0.25">
      <c r="A20" s="69"/>
      <c r="B20" s="70"/>
      <c r="C20" s="71"/>
      <c r="D20" s="70"/>
      <c r="E20" s="72"/>
      <c r="F20" s="126"/>
      <c r="G20" s="126"/>
      <c r="H20" s="73"/>
      <c r="I20" s="74"/>
    </row>
    <row r="21" spans="1:9" s="10" customFormat="1" ht="16.149999999999999" customHeight="1" x14ac:dyDescent="0.25">
      <c r="A21" s="40"/>
      <c r="B21" s="68"/>
      <c r="C21" s="44"/>
      <c r="D21" s="68"/>
      <c r="E21" s="41"/>
      <c r="F21" s="125"/>
      <c r="G21" s="125"/>
      <c r="H21" s="45"/>
      <c r="I21" s="46"/>
    </row>
    <row r="22" spans="1:9" s="10" customFormat="1" ht="16.149999999999999" customHeight="1" x14ac:dyDescent="0.25">
      <c r="A22" s="69"/>
      <c r="B22" s="70"/>
      <c r="C22" s="71"/>
      <c r="D22" s="70"/>
      <c r="E22" s="72"/>
      <c r="F22" s="126"/>
      <c r="G22" s="126"/>
      <c r="H22" s="73"/>
      <c r="I22" s="74"/>
    </row>
    <row r="23" spans="1:9" s="10" customFormat="1" ht="16.149999999999999" customHeight="1" x14ac:dyDescent="0.25">
      <c r="A23" s="40"/>
      <c r="B23" s="68"/>
      <c r="C23" s="44"/>
      <c r="D23" s="68"/>
      <c r="E23" s="41"/>
      <c r="F23" s="125"/>
      <c r="G23" s="125"/>
      <c r="H23" s="45"/>
      <c r="I23" s="46"/>
    </row>
    <row r="24" spans="1:9" s="10" customFormat="1" ht="16.149999999999999" customHeight="1" x14ac:dyDescent="0.25">
      <c r="A24" s="69"/>
      <c r="B24" s="70"/>
      <c r="C24" s="71"/>
      <c r="D24" s="70"/>
      <c r="E24" s="72"/>
      <c r="F24" s="126"/>
      <c r="G24" s="126"/>
      <c r="H24" s="73"/>
      <c r="I24" s="74"/>
    </row>
    <row r="25" spans="1:9" s="10" customFormat="1" ht="16.149999999999999" customHeight="1" x14ac:dyDescent="0.25">
      <c r="A25" s="40"/>
      <c r="B25" s="68"/>
      <c r="C25" s="44"/>
      <c r="D25" s="68"/>
      <c r="E25" s="41"/>
      <c r="F25" s="125"/>
      <c r="G25" s="125"/>
      <c r="H25" s="45"/>
      <c r="I25" s="46"/>
    </row>
    <row r="26" spans="1:9" s="10" customFormat="1" ht="16.149999999999999" customHeight="1" x14ac:dyDescent="0.25">
      <c r="A26" s="69"/>
      <c r="B26" s="70"/>
      <c r="C26" s="71"/>
      <c r="D26" s="70"/>
      <c r="E26" s="72"/>
      <c r="F26" s="126"/>
      <c r="G26" s="126"/>
      <c r="H26" s="73"/>
      <c r="I26" s="74"/>
    </row>
    <row r="27" spans="1:9" s="10" customFormat="1" ht="16.149999999999999" customHeight="1" x14ac:dyDescent="0.25">
      <c r="A27" s="40"/>
      <c r="B27" s="68"/>
      <c r="C27" s="44"/>
      <c r="D27" s="68"/>
      <c r="E27" s="41"/>
      <c r="F27" s="125"/>
      <c r="G27" s="125"/>
      <c r="H27" s="45"/>
      <c r="I27" s="46"/>
    </row>
    <row r="28" spans="1:9" s="10" customFormat="1" ht="16.149999999999999" customHeight="1" x14ac:dyDescent="0.25">
      <c r="A28" s="69"/>
      <c r="B28" s="70"/>
      <c r="C28" s="71"/>
      <c r="D28" s="70"/>
      <c r="E28" s="72"/>
      <c r="F28" s="126"/>
      <c r="G28" s="126"/>
      <c r="H28" s="73"/>
      <c r="I28" s="74"/>
    </row>
    <row r="29" spans="1:9" s="10" customFormat="1" ht="16.149999999999999" customHeight="1" x14ac:dyDescent="0.25">
      <c r="A29" s="40"/>
      <c r="B29" s="68"/>
      <c r="C29" s="44"/>
      <c r="D29" s="68"/>
      <c r="E29" s="41"/>
      <c r="F29" s="125"/>
      <c r="G29" s="125"/>
      <c r="H29" s="45"/>
      <c r="I29" s="46"/>
    </row>
    <row r="30" spans="1:9" s="10" customFormat="1" ht="16.149999999999999" customHeight="1" x14ac:dyDescent="0.25">
      <c r="A30" s="69"/>
      <c r="B30" s="70"/>
      <c r="C30" s="71"/>
      <c r="D30" s="70"/>
      <c r="E30" s="72"/>
      <c r="F30" s="126"/>
      <c r="G30" s="126"/>
      <c r="H30" s="73"/>
      <c r="I30" s="74"/>
    </row>
    <row r="31" spans="1:9" s="10" customFormat="1" ht="16.149999999999999" customHeight="1" x14ac:dyDescent="0.25">
      <c r="A31" s="40"/>
      <c r="B31" s="68"/>
      <c r="C31" s="44"/>
      <c r="D31" s="68"/>
      <c r="E31" s="41"/>
      <c r="F31" s="125"/>
      <c r="G31" s="125"/>
      <c r="H31" s="45"/>
      <c r="I31" s="46"/>
    </row>
    <row r="32" spans="1:9" s="10" customFormat="1" ht="16.149999999999999" customHeight="1" x14ac:dyDescent="0.25">
      <c r="A32" s="69"/>
      <c r="B32" s="70"/>
      <c r="C32" s="71"/>
      <c r="D32" s="70"/>
      <c r="E32" s="72"/>
      <c r="F32" s="126"/>
      <c r="G32" s="126"/>
      <c r="H32" s="73"/>
      <c r="I32" s="74"/>
    </row>
    <row r="33" spans="1:9" s="10" customFormat="1" ht="16.149999999999999" customHeight="1" x14ac:dyDescent="0.25">
      <c r="A33" s="40"/>
      <c r="B33" s="68"/>
      <c r="C33" s="44"/>
      <c r="D33" s="68"/>
      <c r="E33" s="41"/>
      <c r="F33" s="125"/>
      <c r="G33" s="125"/>
      <c r="H33" s="45"/>
      <c r="I33" s="46"/>
    </row>
    <row r="34" spans="1:9" s="10" customFormat="1" ht="16.149999999999999" customHeight="1" x14ac:dyDescent="0.25">
      <c r="A34" s="69"/>
      <c r="B34" s="70"/>
      <c r="C34" s="71"/>
      <c r="D34" s="70"/>
      <c r="E34" s="72"/>
      <c r="F34" s="126"/>
      <c r="G34" s="126"/>
      <c r="H34" s="73"/>
      <c r="I34" s="74"/>
    </row>
    <row r="35" spans="1:9" s="10" customFormat="1" ht="16.149999999999999" customHeight="1" x14ac:dyDescent="0.25">
      <c r="A35" s="40"/>
      <c r="B35" s="68"/>
      <c r="C35" s="44"/>
      <c r="D35" s="68"/>
      <c r="E35" s="41"/>
      <c r="F35" s="125"/>
      <c r="G35" s="125"/>
      <c r="H35" s="45"/>
      <c r="I35" s="46"/>
    </row>
    <row r="36" spans="1:9" s="10" customFormat="1" ht="16.149999999999999" customHeight="1" x14ac:dyDescent="0.25">
      <c r="A36" s="69"/>
      <c r="B36" s="70"/>
      <c r="C36" s="71"/>
      <c r="D36" s="70"/>
      <c r="E36" s="72"/>
      <c r="F36" s="126"/>
      <c r="G36" s="126"/>
      <c r="H36" s="73"/>
      <c r="I36" s="74"/>
    </row>
    <row r="37" spans="1:9" s="10" customFormat="1" ht="16.149999999999999" customHeight="1" x14ac:dyDescent="0.25">
      <c r="A37" s="40"/>
      <c r="B37" s="68"/>
      <c r="C37" s="44"/>
      <c r="D37" s="68"/>
      <c r="E37" s="41"/>
      <c r="F37" s="125"/>
      <c r="G37" s="125"/>
      <c r="H37" s="45"/>
      <c r="I37" s="46"/>
    </row>
    <row r="38" spans="1:9" s="10" customFormat="1" ht="16.149999999999999" customHeight="1" x14ac:dyDescent="0.25">
      <c r="A38" s="69"/>
      <c r="B38" s="70"/>
      <c r="C38" s="71"/>
      <c r="D38" s="70"/>
      <c r="E38" s="72"/>
      <c r="F38" s="126"/>
      <c r="G38" s="126"/>
      <c r="H38" s="73"/>
      <c r="I38" s="74"/>
    </row>
    <row r="39" spans="1:9" s="10" customFormat="1" ht="16.149999999999999" customHeight="1" x14ac:dyDescent="0.25">
      <c r="A39" s="40"/>
      <c r="B39" s="68"/>
      <c r="C39" s="44"/>
      <c r="D39" s="68"/>
      <c r="E39" s="41"/>
      <c r="F39" s="125"/>
      <c r="G39" s="125"/>
      <c r="H39" s="45"/>
      <c r="I39" s="46"/>
    </row>
    <row r="40" spans="1:9" s="10" customFormat="1" ht="16.149999999999999" customHeight="1" x14ac:dyDescent="0.25">
      <c r="A40" s="69"/>
      <c r="B40" s="70"/>
      <c r="C40" s="71"/>
      <c r="D40" s="70"/>
      <c r="E40" s="72"/>
      <c r="F40" s="126"/>
      <c r="G40" s="126"/>
      <c r="H40" s="73"/>
      <c r="I40" s="74"/>
    </row>
    <row r="41" spans="1:9" s="10" customFormat="1" ht="16.149999999999999" customHeight="1" x14ac:dyDescent="0.25">
      <c r="A41" s="40"/>
      <c r="B41" s="68"/>
      <c r="C41" s="44"/>
      <c r="D41" s="68"/>
      <c r="E41" s="41"/>
      <c r="F41" s="125"/>
      <c r="G41" s="125"/>
      <c r="H41" s="45"/>
      <c r="I41" s="46"/>
    </row>
    <row r="42" spans="1:9" s="10" customFormat="1" ht="16.149999999999999" customHeight="1" x14ac:dyDescent="0.25">
      <c r="A42" s="69"/>
      <c r="B42" s="70"/>
      <c r="C42" s="71"/>
      <c r="D42" s="70"/>
      <c r="E42" s="72"/>
      <c r="F42" s="126"/>
      <c r="G42" s="126"/>
      <c r="H42" s="73"/>
      <c r="I42" s="74"/>
    </row>
    <row r="43" spans="1:9" s="10" customFormat="1" ht="16.149999999999999" customHeight="1" x14ac:dyDescent="0.25">
      <c r="A43" s="40"/>
      <c r="B43" s="68"/>
      <c r="C43" s="44"/>
      <c r="D43" s="68"/>
      <c r="E43" s="41"/>
      <c r="F43" s="125"/>
      <c r="G43" s="125"/>
      <c r="H43" s="45"/>
      <c r="I43" s="46"/>
    </row>
    <row r="44" spans="1:9" s="10" customFormat="1" ht="16.149999999999999" customHeight="1" x14ac:dyDescent="0.25">
      <c r="A44" s="69"/>
      <c r="B44" s="70"/>
      <c r="C44" s="71"/>
      <c r="D44" s="70"/>
      <c r="E44" s="72"/>
      <c r="F44" s="126"/>
      <c r="G44" s="126"/>
      <c r="H44" s="73"/>
      <c r="I44" s="74"/>
    </row>
    <row r="45" spans="1:9" s="10" customFormat="1" ht="16.149999999999999" customHeight="1" x14ac:dyDescent="0.25">
      <c r="A45" s="40"/>
      <c r="B45" s="68"/>
      <c r="C45" s="44"/>
      <c r="D45" s="68"/>
      <c r="E45" s="41"/>
      <c r="F45" s="125"/>
      <c r="G45" s="125"/>
      <c r="H45" s="45"/>
      <c r="I45" s="46"/>
    </row>
    <row r="46" spans="1:9" s="10" customFormat="1" ht="16.149999999999999" customHeight="1" x14ac:dyDescent="0.25">
      <c r="A46" s="69"/>
      <c r="B46" s="70"/>
      <c r="C46" s="71"/>
      <c r="D46" s="70"/>
      <c r="E46" s="72"/>
      <c r="F46" s="126"/>
      <c r="G46" s="126"/>
      <c r="H46" s="73"/>
      <c r="I46" s="74"/>
    </row>
    <row r="47" spans="1:9" s="10" customFormat="1" ht="16.149999999999999" customHeight="1" x14ac:dyDescent="0.25">
      <c r="A47" s="40"/>
      <c r="B47" s="68"/>
      <c r="C47" s="44"/>
      <c r="D47" s="68"/>
      <c r="E47" s="41"/>
      <c r="F47" s="125"/>
      <c r="G47" s="125"/>
      <c r="H47" s="45"/>
      <c r="I47" s="46"/>
    </row>
    <row r="48" spans="1:9" s="10" customFormat="1" ht="16.149999999999999" customHeight="1" x14ac:dyDescent="0.25">
      <c r="A48" s="69"/>
      <c r="B48" s="70"/>
      <c r="C48" s="71"/>
      <c r="D48" s="70"/>
      <c r="E48" s="72"/>
      <c r="F48" s="126"/>
      <c r="G48" s="126"/>
      <c r="H48" s="73"/>
      <c r="I48" s="74"/>
    </row>
    <row r="49" spans="1:9" s="10" customFormat="1" ht="16.149999999999999" customHeight="1" thickBot="1" x14ac:dyDescent="0.3">
      <c r="A49" s="96"/>
      <c r="B49" s="97"/>
      <c r="C49" s="98"/>
      <c r="D49" s="97"/>
      <c r="E49" s="99"/>
      <c r="F49" s="127"/>
      <c r="G49" s="127"/>
      <c r="H49" s="100"/>
      <c r="I49" s="101"/>
    </row>
    <row r="50" spans="1:9" s="10" customFormat="1" ht="18" customHeight="1" x14ac:dyDescent="0.25">
      <c r="C50" s="4"/>
      <c r="D50" s="4"/>
      <c r="E50" s="4"/>
      <c r="F50" s="1"/>
      <c r="G50" s="1"/>
      <c r="H50" s="1"/>
      <c r="I50" s="1"/>
    </row>
    <row r="51" spans="1:9" s="10" customFormat="1" ht="16.5" customHeight="1" x14ac:dyDescent="0.25">
      <c r="C51" s="4"/>
      <c r="D51" s="4"/>
      <c r="E51" s="4"/>
      <c r="F51" s="1"/>
      <c r="G51" s="1"/>
      <c r="H51" s="1"/>
      <c r="I51" s="1"/>
    </row>
  </sheetData>
  <sheetProtection algorithmName="SHA-512" hashValue="dPwMQSTrXLSYWUkK9IAL+M9iFjZX9nSVGMSbJMYeo6lxppf8S9KKg4c82NNbqqp4uc8I28nZ13P8u6CIzaO6MA==" saltValue="LmctxFgYNqao7zAXSTtIYg==" spinCount="100000" sheet="1" objects="1" scenarios="1"/>
  <mergeCells count="3">
    <mergeCell ref="A2:I2"/>
    <mergeCell ref="A4:I5"/>
    <mergeCell ref="A1:I1"/>
  </mergeCells>
  <conditionalFormatting sqref="G50">
    <cfRule type="cellIs" dxfId="1" priority="3" operator="equal">
      <formula>0</formula>
    </cfRule>
  </conditionalFormatting>
  <conditionalFormatting sqref="G28:H28">
    <cfRule type="cellIs" dxfId="0" priority="1" operator="equal">
      <formula>0</formula>
    </cfRule>
  </conditionalFormatting>
  <printOptions horizontalCentered="1"/>
  <pageMargins left="0.7" right="0.7" top="0.75" bottom="0.75" header="0.3" footer="0.3"/>
  <pageSetup scale="89" orientation="portrait" r:id="rId1"/>
  <headerFooter alignWithMargins="0">
    <oddFooter>&amp;L&amp;"-,Regular"&amp;11Petroleum Pipeline Industry (CA05)&amp;C&amp;"-,Regular"&amp;11 17&amp;R&amp;"-,Regular"&amp;11Revised 09/2025</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25F22-5D37-4ACA-BE2A-1E9003E73E65}">
  <dimension ref="A1:K43"/>
  <sheetViews>
    <sheetView view="pageLayout" zoomScaleNormal="100" workbookViewId="0">
      <selection sqref="A1:K1"/>
    </sheetView>
  </sheetViews>
  <sheetFormatPr defaultColWidth="1.85546875" defaultRowHeight="15" x14ac:dyDescent="0.25"/>
  <cols>
    <col min="1" max="1" width="8.7109375" style="345" customWidth="1"/>
    <col min="2" max="2" width="5.140625" style="345" customWidth="1"/>
    <col min="3" max="3" width="1.28515625" style="4" customWidth="1"/>
    <col min="4" max="5" width="15.28515625" style="4" customWidth="1"/>
    <col min="6" max="6" width="7" style="1" customWidth="1"/>
    <col min="7" max="7" width="3.28515625" style="1" customWidth="1"/>
    <col min="8" max="8" width="5.140625" style="1" customWidth="1"/>
    <col min="9" max="9" width="4.42578125" style="1" customWidth="1"/>
    <col min="10" max="10" width="15.7109375" style="1" customWidth="1"/>
    <col min="11" max="11" width="20.7109375" style="1" customWidth="1"/>
    <col min="12" max="16384" width="1.85546875" style="1"/>
  </cols>
  <sheetData>
    <row r="1" spans="1:11" s="24" customFormat="1" ht="28.7" customHeight="1" thickBot="1" x14ac:dyDescent="0.25">
      <c r="A1" s="653" t="s">
        <v>3017</v>
      </c>
      <c r="B1" s="862"/>
      <c r="C1" s="862"/>
      <c r="D1" s="862"/>
      <c r="E1" s="862"/>
      <c r="F1" s="862"/>
      <c r="G1" s="898"/>
      <c r="H1" s="898"/>
      <c r="I1" s="898"/>
      <c r="J1" s="898"/>
      <c r="K1" s="899"/>
    </row>
    <row r="2" spans="1:11" customFormat="1" ht="24.95" customHeight="1" x14ac:dyDescent="0.2">
      <c r="A2" s="349" t="s">
        <v>3018</v>
      </c>
      <c r="B2" s="900"/>
      <c r="C2" s="900"/>
      <c r="D2" s="900"/>
      <c r="E2" s="900"/>
      <c r="F2" s="901" t="s">
        <v>3019</v>
      </c>
      <c r="G2" s="902"/>
      <c r="H2" s="902"/>
      <c r="I2" s="903"/>
      <c r="J2" s="900"/>
      <c r="K2" s="904"/>
    </row>
    <row r="3" spans="1:11" customFormat="1" ht="24.95" customHeight="1" x14ac:dyDescent="0.2">
      <c r="A3" s="905" t="s">
        <v>3020</v>
      </c>
      <c r="B3" s="803"/>
      <c r="C3" s="906"/>
      <c r="D3" s="906"/>
      <c r="E3" s="906"/>
      <c r="F3" s="351" t="s">
        <v>3021</v>
      </c>
      <c r="G3" s="906"/>
      <c r="H3" s="906"/>
      <c r="I3" s="906"/>
      <c r="J3" s="906"/>
      <c r="K3" s="907"/>
    </row>
    <row r="4" spans="1:11" customFormat="1" ht="24.95" customHeight="1" x14ac:dyDescent="0.2">
      <c r="A4" s="350" t="s">
        <v>3022</v>
      </c>
      <c r="B4" s="906"/>
      <c r="C4" s="906"/>
      <c r="D4" s="906"/>
      <c r="E4" s="906"/>
      <c r="F4" s="908" t="s">
        <v>3023</v>
      </c>
      <c r="G4" s="909"/>
      <c r="H4" s="906"/>
      <c r="I4" s="906"/>
      <c r="J4" s="906"/>
      <c r="K4" s="907"/>
    </row>
    <row r="5" spans="1:11" customFormat="1" ht="24.95" customHeight="1" x14ac:dyDescent="0.2">
      <c r="A5" s="905" t="s">
        <v>3024</v>
      </c>
      <c r="B5" s="902"/>
      <c r="C5" s="902"/>
      <c r="D5" s="906"/>
      <c r="E5" s="906"/>
      <c r="F5" s="906"/>
      <c r="G5" s="906"/>
      <c r="H5" s="906"/>
      <c r="I5" s="910"/>
      <c r="J5" s="911"/>
      <c r="K5" s="912"/>
    </row>
    <row r="6" spans="1:11" customFormat="1" ht="26.25" customHeight="1" x14ac:dyDescent="0.25">
      <c r="A6" s="916" t="s">
        <v>3025</v>
      </c>
      <c r="B6" s="917"/>
      <c r="C6" s="918"/>
      <c r="D6" s="156" t="s">
        <v>3026</v>
      </c>
      <c r="E6" s="352" t="s">
        <v>3027</v>
      </c>
      <c r="F6" s="919" t="s">
        <v>3028</v>
      </c>
      <c r="G6" s="920"/>
      <c r="H6" s="921"/>
      <c r="I6" s="913"/>
      <c r="J6" s="914"/>
      <c r="K6" s="915"/>
    </row>
    <row r="7" spans="1:11" customFormat="1" ht="21.95" customHeight="1" x14ac:dyDescent="0.25">
      <c r="A7" s="922" t="s">
        <v>3029</v>
      </c>
      <c r="B7" s="923"/>
      <c r="C7" s="924"/>
      <c r="D7" s="353"/>
      <c r="E7" s="353"/>
      <c r="F7" s="925" t="str">
        <f>IF(AND(D7="",E7=""),"",AVERAGE(D7:E7))</f>
        <v/>
      </c>
      <c r="G7" s="926"/>
      <c r="H7" s="927"/>
      <c r="I7" s="913"/>
      <c r="J7" s="914"/>
      <c r="K7" s="915"/>
    </row>
    <row r="8" spans="1:11" customFormat="1" ht="21.95" customHeight="1" x14ac:dyDescent="0.2">
      <c r="A8" s="922" t="s">
        <v>3030</v>
      </c>
      <c r="B8" s="923"/>
      <c r="C8" s="924"/>
      <c r="D8" s="353"/>
      <c r="E8" s="353"/>
      <c r="F8" s="928" t="str">
        <f t="shared" ref="F8:F18" si="0">IF(AND(D8="",E8=""),"",AVERAGE(D8:E8))</f>
        <v/>
      </c>
      <c r="G8" s="929"/>
      <c r="H8" s="930"/>
      <c r="I8" s="913"/>
      <c r="J8" s="914"/>
      <c r="K8" s="915"/>
    </row>
    <row r="9" spans="1:11" customFormat="1" ht="21.95" customHeight="1" x14ac:dyDescent="0.2">
      <c r="A9" s="922" t="s">
        <v>3031</v>
      </c>
      <c r="B9" s="923"/>
      <c r="C9" s="924"/>
      <c r="D9" s="353"/>
      <c r="E9" s="353"/>
      <c r="F9" s="928" t="str">
        <f t="shared" si="0"/>
        <v/>
      </c>
      <c r="G9" s="929"/>
      <c r="H9" s="930"/>
      <c r="I9" s="913"/>
      <c r="J9" s="914"/>
      <c r="K9" s="915"/>
    </row>
    <row r="10" spans="1:11" customFormat="1" ht="21.95" customHeight="1" x14ac:dyDescent="0.2">
      <c r="A10" s="922" t="s">
        <v>3032</v>
      </c>
      <c r="B10" s="923"/>
      <c r="C10" s="924"/>
      <c r="D10" s="353"/>
      <c r="E10" s="353"/>
      <c r="F10" s="928" t="str">
        <f t="shared" si="0"/>
        <v/>
      </c>
      <c r="G10" s="929"/>
      <c r="H10" s="930"/>
      <c r="I10" s="913"/>
      <c r="J10" s="914"/>
      <c r="K10" s="915"/>
    </row>
    <row r="11" spans="1:11" customFormat="1" ht="21.95" customHeight="1" x14ac:dyDescent="0.2">
      <c r="A11" s="922" t="s">
        <v>3033</v>
      </c>
      <c r="B11" s="923"/>
      <c r="C11" s="924"/>
      <c r="D11" s="353"/>
      <c r="E11" s="353"/>
      <c r="F11" s="928" t="str">
        <f t="shared" si="0"/>
        <v/>
      </c>
      <c r="G11" s="929"/>
      <c r="H11" s="930"/>
      <c r="I11" s="913"/>
      <c r="J11" s="914"/>
      <c r="K11" s="915"/>
    </row>
    <row r="12" spans="1:11" customFormat="1" ht="21.95" customHeight="1" x14ac:dyDescent="0.2">
      <c r="A12" s="922" t="s">
        <v>3034</v>
      </c>
      <c r="B12" s="923"/>
      <c r="C12" s="924"/>
      <c r="D12" s="353"/>
      <c r="E12" s="353"/>
      <c r="F12" s="928" t="str">
        <f t="shared" si="0"/>
        <v/>
      </c>
      <c r="G12" s="929"/>
      <c r="H12" s="930"/>
      <c r="I12" s="913"/>
      <c r="J12" s="914"/>
      <c r="K12" s="915"/>
    </row>
    <row r="13" spans="1:11" customFormat="1" ht="21.95" customHeight="1" x14ac:dyDescent="0.2">
      <c r="A13" s="922" t="s">
        <v>3035</v>
      </c>
      <c r="B13" s="923"/>
      <c r="C13" s="924"/>
      <c r="D13" s="353"/>
      <c r="E13" s="353"/>
      <c r="F13" s="928" t="str">
        <f t="shared" si="0"/>
        <v/>
      </c>
      <c r="G13" s="929"/>
      <c r="H13" s="930"/>
      <c r="I13" s="913"/>
      <c r="J13" s="914"/>
      <c r="K13" s="915"/>
    </row>
    <row r="14" spans="1:11" customFormat="1" ht="21.95" customHeight="1" x14ac:dyDescent="0.2">
      <c r="A14" s="922" t="s">
        <v>3036</v>
      </c>
      <c r="B14" s="923"/>
      <c r="C14" s="924"/>
      <c r="D14" s="353"/>
      <c r="E14" s="353"/>
      <c r="F14" s="928" t="str">
        <f t="shared" si="0"/>
        <v/>
      </c>
      <c r="G14" s="929"/>
      <c r="H14" s="930"/>
      <c r="I14" s="913"/>
      <c r="J14" s="914"/>
      <c r="K14" s="915"/>
    </row>
    <row r="15" spans="1:11" customFormat="1" ht="21.95" customHeight="1" x14ac:dyDescent="0.2">
      <c r="A15" s="922" t="s">
        <v>3037</v>
      </c>
      <c r="B15" s="923"/>
      <c r="C15" s="924"/>
      <c r="D15" s="353"/>
      <c r="E15" s="353"/>
      <c r="F15" s="928" t="str">
        <f t="shared" si="0"/>
        <v/>
      </c>
      <c r="G15" s="929"/>
      <c r="H15" s="930"/>
      <c r="I15" s="913"/>
      <c r="J15" s="914"/>
      <c r="K15" s="915"/>
    </row>
    <row r="16" spans="1:11" customFormat="1" ht="21.95" customHeight="1" x14ac:dyDescent="0.2">
      <c r="A16" s="922" t="s">
        <v>3038</v>
      </c>
      <c r="B16" s="923"/>
      <c r="C16" s="924"/>
      <c r="D16" s="353"/>
      <c r="E16" s="353"/>
      <c r="F16" s="928" t="str">
        <f t="shared" si="0"/>
        <v/>
      </c>
      <c r="G16" s="929"/>
      <c r="H16" s="930"/>
      <c r="I16" s="913"/>
      <c r="J16" s="914"/>
      <c r="K16" s="915"/>
    </row>
    <row r="17" spans="1:11" customFormat="1" ht="21.95" customHeight="1" x14ac:dyDescent="0.2">
      <c r="A17" s="922" t="s">
        <v>3039</v>
      </c>
      <c r="B17" s="923"/>
      <c r="C17" s="924"/>
      <c r="D17" s="353"/>
      <c r="E17" s="353"/>
      <c r="F17" s="928" t="str">
        <f t="shared" si="0"/>
        <v/>
      </c>
      <c r="G17" s="929"/>
      <c r="H17" s="930"/>
      <c r="I17" s="913"/>
      <c r="J17" s="914"/>
      <c r="K17" s="915"/>
    </row>
    <row r="18" spans="1:11" customFormat="1" ht="21.95" customHeight="1" x14ac:dyDescent="0.2">
      <c r="A18" s="922" t="s">
        <v>3040</v>
      </c>
      <c r="B18" s="923"/>
      <c r="C18" s="924"/>
      <c r="D18" s="353"/>
      <c r="E18" s="353"/>
      <c r="F18" s="928" t="str">
        <f t="shared" si="0"/>
        <v/>
      </c>
      <c r="G18" s="929"/>
      <c r="H18" s="930"/>
      <c r="I18" s="913"/>
      <c r="J18" s="914"/>
      <c r="K18" s="915"/>
    </row>
    <row r="19" spans="1:11" customFormat="1" ht="21.95" customHeight="1" x14ac:dyDescent="0.2">
      <c r="A19" s="931" t="s">
        <v>3041</v>
      </c>
      <c r="B19" s="932"/>
      <c r="C19" s="933"/>
      <c r="D19" s="354" t="str">
        <f>IF(SUM(D7:D18)=0,"",AVERAGE(D7:D18))</f>
        <v/>
      </c>
      <c r="E19" s="354" t="str">
        <f t="shared" ref="E19:F19" si="1">IF(SUM(E7:E18)=0,"",AVERAGE(E7:E18))</f>
        <v/>
      </c>
      <c r="F19" s="928" t="str">
        <f t="shared" si="1"/>
        <v/>
      </c>
      <c r="G19" s="934"/>
      <c r="H19" s="935"/>
      <c r="I19" s="913"/>
      <c r="J19" s="914"/>
      <c r="K19" s="915"/>
    </row>
    <row r="20" spans="1:11" customFormat="1" ht="21.95" customHeight="1" x14ac:dyDescent="0.25">
      <c r="A20" s="922" t="s">
        <v>3042</v>
      </c>
      <c r="B20" s="923"/>
      <c r="C20" s="923"/>
      <c r="D20" s="923"/>
      <c r="E20" s="923"/>
      <c r="F20" s="923"/>
      <c r="G20" s="936"/>
      <c r="H20" s="936"/>
      <c r="I20" s="937"/>
      <c r="J20" s="937"/>
      <c r="K20" s="938"/>
    </row>
    <row r="21" spans="1:11" customFormat="1" ht="21.95" customHeight="1" x14ac:dyDescent="0.25">
      <c r="A21" s="922" t="s">
        <v>3043</v>
      </c>
      <c r="B21" s="923"/>
      <c r="C21" s="923"/>
      <c r="D21" s="923"/>
      <c r="E21" s="923"/>
      <c r="F21" s="923"/>
      <c r="G21" s="936"/>
      <c r="H21" s="936"/>
      <c r="I21" s="937"/>
      <c r="J21" s="937"/>
      <c r="K21" s="938"/>
    </row>
    <row r="22" spans="1:11" customFormat="1" ht="21.95" customHeight="1" x14ac:dyDescent="0.25">
      <c r="A22" s="939" t="s">
        <v>3044</v>
      </c>
      <c r="B22" s="940"/>
      <c r="C22" s="940"/>
      <c r="D22" s="940"/>
      <c r="E22" s="940"/>
      <c r="F22" s="940"/>
      <c r="G22" s="941"/>
      <c r="H22" s="941"/>
      <c r="I22" s="942" t="str">
        <f>IF(OR(F19="",I21=""),"",F19*I21)</f>
        <v/>
      </c>
      <c r="J22" s="942"/>
      <c r="K22" s="943"/>
    </row>
    <row r="23" spans="1:11" customFormat="1" ht="21.95" customHeight="1" x14ac:dyDescent="0.25">
      <c r="A23" s="947"/>
      <c r="B23" s="948"/>
      <c r="C23" s="948"/>
      <c r="D23" s="948"/>
      <c r="E23" s="948"/>
      <c r="F23" s="948"/>
      <c r="G23" s="949"/>
      <c r="H23" s="949"/>
      <c r="I23" s="949"/>
      <c r="J23" s="949"/>
      <c r="K23" s="950"/>
    </row>
    <row r="24" spans="1:11" s="355" customFormat="1" ht="21.95" customHeight="1" x14ac:dyDescent="0.25">
      <c r="A24" s="947" t="s">
        <v>3045</v>
      </c>
      <c r="B24" s="948"/>
      <c r="C24" s="948"/>
      <c r="D24" s="948"/>
      <c r="E24" s="948"/>
      <c r="F24" s="948"/>
      <c r="G24" s="949"/>
      <c r="H24" s="949"/>
      <c r="I24" s="949"/>
      <c r="J24" s="949"/>
      <c r="K24" s="950"/>
    </row>
    <row r="25" spans="1:11" customFormat="1" ht="21.95" customHeight="1" x14ac:dyDescent="0.25">
      <c r="A25" s="951" t="s">
        <v>3046</v>
      </c>
      <c r="B25" s="756"/>
      <c r="C25" s="757"/>
      <c r="D25" s="356" t="s">
        <v>3047</v>
      </c>
      <c r="E25" s="356" t="s">
        <v>3048</v>
      </c>
      <c r="F25" s="755" t="s">
        <v>3049</v>
      </c>
      <c r="G25" s="952"/>
      <c r="H25" s="952"/>
      <c r="I25" s="952"/>
      <c r="J25" s="952"/>
      <c r="K25" s="953"/>
    </row>
    <row r="26" spans="1:11" customFormat="1" ht="21.95" customHeight="1" thickBot="1" x14ac:dyDescent="0.3">
      <c r="A26" s="954"/>
      <c r="B26" s="955"/>
      <c r="C26" s="956"/>
      <c r="D26" s="357"/>
      <c r="E26" s="357"/>
      <c r="F26" s="957"/>
      <c r="G26" s="958"/>
      <c r="H26" s="958"/>
      <c r="I26" s="958"/>
      <c r="J26" s="958"/>
      <c r="K26" s="959"/>
    </row>
    <row r="27" spans="1:11" s="18" customFormat="1" ht="13.5" customHeight="1" thickTop="1" x14ac:dyDescent="0.2">
      <c r="A27" s="944" t="s">
        <v>2812</v>
      </c>
      <c r="B27" s="945"/>
      <c r="C27" s="945"/>
      <c r="D27" s="945"/>
      <c r="E27" s="945"/>
      <c r="F27" s="945"/>
      <c r="G27" s="945"/>
      <c r="H27" s="945"/>
      <c r="I27" s="945"/>
      <c r="J27" s="945"/>
      <c r="K27" s="946"/>
    </row>
    <row r="28" spans="1:11" s="18" customFormat="1" ht="13.5" customHeight="1" x14ac:dyDescent="0.2">
      <c r="A28" s="848"/>
      <c r="B28" s="849"/>
      <c r="C28" s="849"/>
      <c r="D28" s="849"/>
      <c r="E28" s="849"/>
      <c r="F28" s="849"/>
      <c r="G28" s="849"/>
      <c r="H28" s="849"/>
      <c r="I28" s="849"/>
      <c r="J28" s="849"/>
      <c r="K28" s="850"/>
    </row>
    <row r="29" spans="1:11" s="18" customFormat="1" ht="13.5" customHeight="1" x14ac:dyDescent="0.2">
      <c r="A29" s="848"/>
      <c r="B29" s="849"/>
      <c r="C29" s="849"/>
      <c r="D29" s="849"/>
      <c r="E29" s="849"/>
      <c r="F29" s="849"/>
      <c r="G29" s="849"/>
      <c r="H29" s="849"/>
      <c r="I29" s="849"/>
      <c r="J29" s="849"/>
      <c r="K29" s="850"/>
    </row>
    <row r="30" spans="1:11" s="18" customFormat="1" ht="13.5" customHeight="1" x14ac:dyDescent="0.2">
      <c r="A30" s="848"/>
      <c r="B30" s="849"/>
      <c r="C30" s="849"/>
      <c r="D30" s="849"/>
      <c r="E30" s="849"/>
      <c r="F30" s="849"/>
      <c r="G30" s="849"/>
      <c r="H30" s="849"/>
      <c r="I30" s="849"/>
      <c r="J30" s="849"/>
      <c r="K30" s="850"/>
    </row>
    <row r="31" spans="1:11" s="18" customFormat="1" ht="13.5" customHeight="1" x14ac:dyDescent="0.2">
      <c r="A31" s="848"/>
      <c r="B31" s="849"/>
      <c r="C31" s="849"/>
      <c r="D31" s="849"/>
      <c r="E31" s="849"/>
      <c r="F31" s="849"/>
      <c r="G31" s="849"/>
      <c r="H31" s="849"/>
      <c r="I31" s="849"/>
      <c r="J31" s="849"/>
      <c r="K31" s="850"/>
    </row>
    <row r="32" spans="1:11" s="18" customFormat="1" ht="13.5" customHeight="1" x14ac:dyDescent="0.2">
      <c r="A32" s="848"/>
      <c r="B32" s="849"/>
      <c r="C32" s="849"/>
      <c r="D32" s="849"/>
      <c r="E32" s="849"/>
      <c r="F32" s="849"/>
      <c r="G32" s="849"/>
      <c r="H32" s="849"/>
      <c r="I32" s="849"/>
      <c r="J32" s="849"/>
      <c r="K32" s="850"/>
    </row>
    <row r="33" spans="1:11" s="18" customFormat="1" ht="13.5" customHeight="1" x14ac:dyDescent="0.2">
      <c r="A33" s="848"/>
      <c r="B33" s="849"/>
      <c r="C33" s="849"/>
      <c r="D33" s="849"/>
      <c r="E33" s="849"/>
      <c r="F33" s="849"/>
      <c r="G33" s="849"/>
      <c r="H33" s="849"/>
      <c r="I33" s="849"/>
      <c r="J33" s="849"/>
      <c r="K33" s="850"/>
    </row>
    <row r="34" spans="1:11" s="18" customFormat="1" ht="13.5" customHeight="1" x14ac:dyDescent="0.2">
      <c r="A34" s="848"/>
      <c r="B34" s="849"/>
      <c r="C34" s="849"/>
      <c r="D34" s="849"/>
      <c r="E34" s="849"/>
      <c r="F34" s="849"/>
      <c r="G34" s="849"/>
      <c r="H34" s="849"/>
      <c r="I34" s="849"/>
      <c r="J34" s="849"/>
      <c r="K34" s="850"/>
    </row>
    <row r="35" spans="1:11" s="18" customFormat="1" ht="13.5" customHeight="1" x14ac:dyDescent="0.2">
      <c r="A35" s="848"/>
      <c r="B35" s="849"/>
      <c r="C35" s="849"/>
      <c r="D35" s="849"/>
      <c r="E35" s="849"/>
      <c r="F35" s="849"/>
      <c r="G35" s="849"/>
      <c r="H35" s="849"/>
      <c r="I35" s="849"/>
      <c r="J35" s="849"/>
      <c r="K35" s="850"/>
    </row>
    <row r="36" spans="1:11" s="18" customFormat="1" ht="13.5" customHeight="1" x14ac:dyDescent="0.2">
      <c r="A36" s="848"/>
      <c r="B36" s="849"/>
      <c r="C36" s="849"/>
      <c r="D36" s="849"/>
      <c r="E36" s="849"/>
      <c r="F36" s="849"/>
      <c r="G36" s="849"/>
      <c r="H36" s="849"/>
      <c r="I36" s="849"/>
      <c r="J36" s="849"/>
      <c r="K36" s="850"/>
    </row>
    <row r="37" spans="1:11" s="18" customFormat="1" ht="13.5" customHeight="1" x14ac:dyDescent="0.2">
      <c r="A37" s="848"/>
      <c r="B37" s="849"/>
      <c r="C37" s="849"/>
      <c r="D37" s="849"/>
      <c r="E37" s="849"/>
      <c r="F37" s="849"/>
      <c r="G37" s="849"/>
      <c r="H37" s="849"/>
      <c r="I37" s="849"/>
      <c r="J37" s="849"/>
      <c r="K37" s="850"/>
    </row>
    <row r="38" spans="1:11" ht="13.5" customHeight="1" x14ac:dyDescent="0.2">
      <c r="A38" s="848"/>
      <c r="B38" s="849"/>
      <c r="C38" s="849"/>
      <c r="D38" s="849"/>
      <c r="E38" s="849"/>
      <c r="F38" s="849"/>
      <c r="G38" s="849"/>
      <c r="H38" s="849"/>
      <c r="I38" s="849"/>
      <c r="J38" s="849"/>
      <c r="K38" s="850"/>
    </row>
    <row r="39" spans="1:11" ht="13.5" customHeight="1" x14ac:dyDescent="0.2">
      <c r="A39" s="848"/>
      <c r="B39" s="849"/>
      <c r="C39" s="849"/>
      <c r="D39" s="849"/>
      <c r="E39" s="849"/>
      <c r="F39" s="849"/>
      <c r="G39" s="849"/>
      <c r="H39" s="849"/>
      <c r="I39" s="849"/>
      <c r="J39" s="849"/>
      <c r="K39" s="850"/>
    </row>
    <row r="40" spans="1:11" ht="13.5" customHeight="1" x14ac:dyDescent="0.2">
      <c r="A40" s="848"/>
      <c r="B40" s="849"/>
      <c r="C40" s="849"/>
      <c r="D40" s="849"/>
      <c r="E40" s="849"/>
      <c r="F40" s="849"/>
      <c r="G40" s="849"/>
      <c r="H40" s="849"/>
      <c r="I40" s="849"/>
      <c r="J40" s="849"/>
      <c r="K40" s="850"/>
    </row>
    <row r="41" spans="1:11" ht="13.5" customHeight="1" x14ac:dyDescent="0.2">
      <c r="A41" s="848"/>
      <c r="B41" s="849"/>
      <c r="C41" s="849"/>
      <c r="D41" s="849"/>
      <c r="E41" s="849"/>
      <c r="F41" s="849"/>
      <c r="G41" s="849"/>
      <c r="H41" s="849"/>
      <c r="I41" s="849"/>
      <c r="J41" s="849"/>
      <c r="K41" s="850"/>
    </row>
    <row r="42" spans="1:11" ht="13.5" customHeight="1" x14ac:dyDescent="0.2">
      <c r="A42" s="848"/>
      <c r="B42" s="849"/>
      <c r="C42" s="849"/>
      <c r="D42" s="849"/>
      <c r="E42" s="849"/>
      <c r="F42" s="849"/>
      <c r="G42" s="849"/>
      <c r="H42" s="849"/>
      <c r="I42" s="849"/>
      <c r="J42" s="849"/>
      <c r="K42" s="850"/>
    </row>
    <row r="43" spans="1:11" ht="9.6" customHeight="1" thickBot="1" x14ac:dyDescent="0.25">
      <c r="A43" s="851"/>
      <c r="B43" s="852"/>
      <c r="C43" s="852"/>
      <c r="D43" s="852"/>
      <c r="E43" s="852"/>
      <c r="F43" s="852"/>
      <c r="G43" s="852"/>
      <c r="H43" s="852"/>
      <c r="I43" s="852"/>
      <c r="J43" s="852"/>
      <c r="K43" s="853"/>
    </row>
  </sheetData>
  <sheetProtection algorithmName="SHA-512" hashValue="s8OE6wlSttVYbVWTLgiFDoTqXYkr+Mtn+NSieGqwREvSKw+frhaXDfs1N1Z3O8Ego2ScQDFM0B3DnNPtmbI0eg==" saltValue="DpBT7A7WRU+EWoYxKJ65Lw==" spinCount="100000" sheet="1" objects="1" scenarios="1"/>
  <mergeCells count="55">
    <mergeCell ref="A27:K27"/>
    <mergeCell ref="A28:K43"/>
    <mergeCell ref="A23:K23"/>
    <mergeCell ref="A24:K24"/>
    <mergeCell ref="A25:C25"/>
    <mergeCell ref="F25:K25"/>
    <mergeCell ref="A26:C26"/>
    <mergeCell ref="F26:K26"/>
    <mergeCell ref="A20:H20"/>
    <mergeCell ref="I20:K20"/>
    <mergeCell ref="A21:H21"/>
    <mergeCell ref="I21:K21"/>
    <mergeCell ref="A22:H22"/>
    <mergeCell ref="I22:K22"/>
    <mergeCell ref="A17:C17"/>
    <mergeCell ref="F17:H17"/>
    <mergeCell ref="A18:C18"/>
    <mergeCell ref="F18:H18"/>
    <mergeCell ref="A19:C19"/>
    <mergeCell ref="F19:H19"/>
    <mergeCell ref="A14:C14"/>
    <mergeCell ref="F14:H14"/>
    <mergeCell ref="A15:C15"/>
    <mergeCell ref="F15:H15"/>
    <mergeCell ref="A16:C16"/>
    <mergeCell ref="F16:H16"/>
    <mergeCell ref="A11:C11"/>
    <mergeCell ref="F11:H11"/>
    <mergeCell ref="A12:C12"/>
    <mergeCell ref="F12:H12"/>
    <mergeCell ref="A13:C13"/>
    <mergeCell ref="F13:H13"/>
    <mergeCell ref="B4:E4"/>
    <mergeCell ref="F4:G4"/>
    <mergeCell ref="H4:K4"/>
    <mergeCell ref="A5:C5"/>
    <mergeCell ref="D5:H5"/>
    <mergeCell ref="I5:K19"/>
    <mergeCell ref="A6:C6"/>
    <mergeCell ref="F6:H6"/>
    <mergeCell ref="A7:C7"/>
    <mergeCell ref="F7:H7"/>
    <mergeCell ref="A8:C8"/>
    <mergeCell ref="F8:H8"/>
    <mergeCell ref="A9:C9"/>
    <mergeCell ref="F9:H9"/>
    <mergeCell ref="A10:C10"/>
    <mergeCell ref="F10:H10"/>
    <mergeCell ref="A1:K1"/>
    <mergeCell ref="B2:E2"/>
    <mergeCell ref="F2:I2"/>
    <mergeCell ref="J2:K2"/>
    <mergeCell ref="A3:B3"/>
    <mergeCell ref="C3:E3"/>
    <mergeCell ref="G3:K3"/>
  </mergeCells>
  <printOptions horizontalCentered="1"/>
  <pageMargins left="0.7" right="0.7" top="0.75" bottom="0.75" header="0.3" footer="0.3"/>
  <pageSetup scale="89" orientation="portrait" r:id="rId1"/>
  <headerFooter alignWithMargins="0">
    <oddFooter>&amp;L&amp;"-,Regular"&amp;11Petroleum Pipeline Industry (CA05)&amp;C&amp;"-,Regular"&amp;11 18&amp;R&amp;"-,Regular"&amp;11Revised 09/2025</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62DB5-DF24-44B7-8950-18FE324011F1}">
  <dimension ref="A1:K44"/>
  <sheetViews>
    <sheetView view="pageLayout" zoomScaleNormal="100" workbookViewId="0">
      <selection sqref="A1:K1"/>
    </sheetView>
  </sheetViews>
  <sheetFormatPr defaultColWidth="1.85546875" defaultRowHeight="15" x14ac:dyDescent="0.25"/>
  <cols>
    <col min="1" max="1" width="8.7109375" style="345" customWidth="1"/>
    <col min="2" max="2" width="5.140625" style="345" customWidth="1"/>
    <col min="3" max="3" width="1.28515625" style="4" customWidth="1"/>
    <col min="4" max="5" width="15.28515625" style="4" customWidth="1"/>
    <col min="6" max="6" width="7" style="1" customWidth="1"/>
    <col min="7" max="7" width="3.28515625" style="1" customWidth="1"/>
    <col min="8" max="8" width="5.140625" style="1" customWidth="1"/>
    <col min="9" max="9" width="4.42578125" style="1" customWidth="1"/>
    <col min="10" max="10" width="15.7109375" style="1" customWidth="1"/>
    <col min="11" max="11" width="20.7109375" style="1" customWidth="1"/>
    <col min="12" max="16384" width="1.85546875" style="1"/>
  </cols>
  <sheetData>
    <row r="1" spans="1:11" s="24" customFormat="1" ht="28.7" customHeight="1" thickBot="1" x14ac:dyDescent="0.25">
      <c r="A1" s="653" t="s">
        <v>3050</v>
      </c>
      <c r="B1" s="862"/>
      <c r="C1" s="862"/>
      <c r="D1" s="862"/>
      <c r="E1" s="862"/>
      <c r="F1" s="862"/>
      <c r="G1" s="898"/>
      <c r="H1" s="898"/>
      <c r="I1" s="898"/>
      <c r="J1" s="898"/>
      <c r="K1" s="899"/>
    </row>
    <row r="2" spans="1:11" customFormat="1" ht="24.95" customHeight="1" x14ac:dyDescent="0.2">
      <c r="A2" s="349" t="s">
        <v>3018</v>
      </c>
      <c r="B2" s="900"/>
      <c r="C2" s="900"/>
      <c r="D2" s="900"/>
      <c r="E2" s="900"/>
      <c r="F2" s="901" t="s">
        <v>3019</v>
      </c>
      <c r="G2" s="902"/>
      <c r="H2" s="902"/>
      <c r="I2" s="903"/>
      <c r="J2" s="900"/>
      <c r="K2" s="904"/>
    </row>
    <row r="3" spans="1:11" customFormat="1" ht="24.95" customHeight="1" x14ac:dyDescent="0.2">
      <c r="A3" s="905" t="s">
        <v>3020</v>
      </c>
      <c r="B3" s="803"/>
      <c r="C3" s="906"/>
      <c r="D3" s="906"/>
      <c r="E3" s="906"/>
      <c r="F3" s="351" t="s">
        <v>3021</v>
      </c>
      <c r="G3" s="906"/>
      <c r="H3" s="906"/>
      <c r="I3" s="906"/>
      <c r="J3" s="906"/>
      <c r="K3" s="907"/>
    </row>
    <row r="4" spans="1:11" customFormat="1" ht="24.95" customHeight="1" x14ac:dyDescent="0.2">
      <c r="A4" s="350" t="s">
        <v>3022</v>
      </c>
      <c r="B4" s="906"/>
      <c r="C4" s="906"/>
      <c r="D4" s="906"/>
      <c r="E4" s="906"/>
      <c r="F4" s="908" t="s">
        <v>3023</v>
      </c>
      <c r="G4" s="909"/>
      <c r="H4" s="906"/>
      <c r="I4" s="906"/>
      <c r="J4" s="906"/>
      <c r="K4" s="907"/>
    </row>
    <row r="5" spans="1:11" customFormat="1" ht="24.95" customHeight="1" x14ac:dyDescent="0.2">
      <c r="A5" s="905" t="s">
        <v>3024</v>
      </c>
      <c r="B5" s="902"/>
      <c r="C5" s="902"/>
      <c r="D5" s="906"/>
      <c r="E5" s="906"/>
      <c r="F5" s="906"/>
      <c r="G5" s="906"/>
      <c r="H5" s="906"/>
      <c r="I5" s="910"/>
      <c r="J5" s="911"/>
      <c r="K5" s="912"/>
    </row>
    <row r="6" spans="1:11" customFormat="1" ht="26.25" customHeight="1" x14ac:dyDescent="0.25">
      <c r="A6" s="916" t="s">
        <v>3025</v>
      </c>
      <c r="B6" s="917"/>
      <c r="C6" s="918"/>
      <c r="D6" s="156" t="s">
        <v>3026</v>
      </c>
      <c r="E6" s="352" t="s">
        <v>3027</v>
      </c>
      <c r="F6" s="919" t="s">
        <v>3028</v>
      </c>
      <c r="G6" s="920"/>
      <c r="H6" s="921"/>
      <c r="I6" s="913"/>
      <c r="J6" s="914"/>
      <c r="K6" s="915"/>
    </row>
    <row r="7" spans="1:11" customFormat="1" ht="21.95" customHeight="1" x14ac:dyDescent="0.25">
      <c r="A7" s="922" t="s">
        <v>3029</v>
      </c>
      <c r="B7" s="923"/>
      <c r="C7" s="924"/>
      <c r="D7" s="353"/>
      <c r="E7" s="353"/>
      <c r="F7" s="925" t="str">
        <f>IF(AND(D7="",E7=""),"",AVERAGE(D7:E7))</f>
        <v/>
      </c>
      <c r="G7" s="926"/>
      <c r="H7" s="927"/>
      <c r="I7" s="913"/>
      <c r="J7" s="914"/>
      <c r="K7" s="915"/>
    </row>
    <row r="8" spans="1:11" customFormat="1" ht="21.95" customHeight="1" x14ac:dyDescent="0.2">
      <c r="A8" s="922" t="s">
        <v>3030</v>
      </c>
      <c r="B8" s="923"/>
      <c r="C8" s="924"/>
      <c r="D8" s="353"/>
      <c r="E8" s="353"/>
      <c r="F8" s="928" t="str">
        <f t="shared" ref="F8:F18" si="0">IF(AND(D8="",E8=""),"",AVERAGE(D8:E8))</f>
        <v/>
      </c>
      <c r="G8" s="929"/>
      <c r="H8" s="930"/>
      <c r="I8" s="913"/>
      <c r="J8" s="914"/>
      <c r="K8" s="915"/>
    </row>
    <row r="9" spans="1:11" customFormat="1" ht="21.95" customHeight="1" x14ac:dyDescent="0.2">
      <c r="A9" s="922" t="s">
        <v>3031</v>
      </c>
      <c r="B9" s="923"/>
      <c r="C9" s="924"/>
      <c r="D9" s="353"/>
      <c r="E9" s="353"/>
      <c r="F9" s="928" t="str">
        <f t="shared" si="0"/>
        <v/>
      </c>
      <c r="G9" s="929"/>
      <c r="H9" s="930"/>
      <c r="I9" s="913"/>
      <c r="J9" s="914"/>
      <c r="K9" s="915"/>
    </row>
    <row r="10" spans="1:11" customFormat="1" ht="21.95" customHeight="1" x14ac:dyDescent="0.2">
      <c r="A10" s="922" t="s">
        <v>3032</v>
      </c>
      <c r="B10" s="923"/>
      <c r="C10" s="924"/>
      <c r="D10" s="353"/>
      <c r="E10" s="353"/>
      <c r="F10" s="928" t="str">
        <f t="shared" si="0"/>
        <v/>
      </c>
      <c r="G10" s="929"/>
      <c r="H10" s="930"/>
      <c r="I10" s="913"/>
      <c r="J10" s="914"/>
      <c r="K10" s="915"/>
    </row>
    <row r="11" spans="1:11" customFormat="1" ht="21.95" customHeight="1" x14ac:dyDescent="0.2">
      <c r="A11" s="922" t="s">
        <v>3033</v>
      </c>
      <c r="B11" s="923"/>
      <c r="C11" s="924"/>
      <c r="D11" s="353"/>
      <c r="E11" s="353"/>
      <c r="F11" s="928" t="str">
        <f t="shared" si="0"/>
        <v/>
      </c>
      <c r="G11" s="929"/>
      <c r="H11" s="930"/>
      <c r="I11" s="913"/>
      <c r="J11" s="914"/>
      <c r="K11" s="915"/>
    </row>
    <row r="12" spans="1:11" customFormat="1" ht="21.95" customHeight="1" x14ac:dyDescent="0.2">
      <c r="A12" s="922" t="s">
        <v>3034</v>
      </c>
      <c r="B12" s="923"/>
      <c r="C12" s="924"/>
      <c r="D12" s="353"/>
      <c r="E12" s="353"/>
      <c r="F12" s="928" t="str">
        <f t="shared" si="0"/>
        <v/>
      </c>
      <c r="G12" s="929"/>
      <c r="H12" s="930"/>
      <c r="I12" s="913"/>
      <c r="J12" s="914"/>
      <c r="K12" s="915"/>
    </row>
    <row r="13" spans="1:11" customFormat="1" ht="21.95" customHeight="1" x14ac:dyDescent="0.2">
      <c r="A13" s="922" t="s">
        <v>3035</v>
      </c>
      <c r="B13" s="923"/>
      <c r="C13" s="924"/>
      <c r="D13" s="353"/>
      <c r="E13" s="353"/>
      <c r="F13" s="928" t="str">
        <f t="shared" si="0"/>
        <v/>
      </c>
      <c r="G13" s="929"/>
      <c r="H13" s="930"/>
      <c r="I13" s="913"/>
      <c r="J13" s="914"/>
      <c r="K13" s="915"/>
    </row>
    <row r="14" spans="1:11" customFormat="1" ht="21.95" customHeight="1" x14ac:dyDescent="0.2">
      <c r="A14" s="922" t="s">
        <v>3036</v>
      </c>
      <c r="B14" s="923"/>
      <c r="C14" s="924"/>
      <c r="D14" s="353"/>
      <c r="E14" s="353"/>
      <c r="F14" s="928" t="str">
        <f t="shared" si="0"/>
        <v/>
      </c>
      <c r="G14" s="929"/>
      <c r="H14" s="930"/>
      <c r="I14" s="913"/>
      <c r="J14" s="914"/>
      <c r="K14" s="915"/>
    </row>
    <row r="15" spans="1:11" customFormat="1" ht="21.95" customHeight="1" x14ac:dyDescent="0.2">
      <c r="A15" s="922" t="s">
        <v>3037</v>
      </c>
      <c r="B15" s="923"/>
      <c r="C15" s="924"/>
      <c r="D15" s="353"/>
      <c r="E15" s="353"/>
      <c r="F15" s="928" t="str">
        <f t="shared" si="0"/>
        <v/>
      </c>
      <c r="G15" s="929"/>
      <c r="H15" s="930"/>
      <c r="I15" s="913"/>
      <c r="J15" s="914"/>
      <c r="K15" s="915"/>
    </row>
    <row r="16" spans="1:11" customFormat="1" ht="21.95" customHeight="1" x14ac:dyDescent="0.2">
      <c r="A16" s="922" t="s">
        <v>3038</v>
      </c>
      <c r="B16" s="923"/>
      <c r="C16" s="924"/>
      <c r="D16" s="353"/>
      <c r="E16" s="353"/>
      <c r="F16" s="928" t="str">
        <f t="shared" si="0"/>
        <v/>
      </c>
      <c r="G16" s="929"/>
      <c r="H16" s="930"/>
      <c r="I16" s="913"/>
      <c r="J16" s="914"/>
      <c r="K16" s="915"/>
    </row>
    <row r="17" spans="1:11" customFormat="1" ht="21.95" customHeight="1" x14ac:dyDescent="0.2">
      <c r="A17" s="922" t="s">
        <v>3039</v>
      </c>
      <c r="B17" s="923"/>
      <c r="C17" s="924"/>
      <c r="D17" s="353"/>
      <c r="E17" s="353"/>
      <c r="F17" s="928" t="str">
        <f t="shared" si="0"/>
        <v/>
      </c>
      <c r="G17" s="929"/>
      <c r="H17" s="930"/>
      <c r="I17" s="913"/>
      <c r="J17" s="914"/>
      <c r="K17" s="915"/>
    </row>
    <row r="18" spans="1:11" customFormat="1" ht="21.95" customHeight="1" x14ac:dyDescent="0.2">
      <c r="A18" s="922" t="s">
        <v>3040</v>
      </c>
      <c r="B18" s="923"/>
      <c r="C18" s="924"/>
      <c r="D18" s="353"/>
      <c r="E18" s="353"/>
      <c r="F18" s="928" t="str">
        <f t="shared" si="0"/>
        <v/>
      </c>
      <c r="G18" s="929"/>
      <c r="H18" s="930"/>
      <c r="I18" s="913"/>
      <c r="J18" s="914"/>
      <c r="K18" s="915"/>
    </row>
    <row r="19" spans="1:11" customFormat="1" ht="21.95" customHeight="1" x14ac:dyDescent="0.2">
      <c r="A19" s="931" t="s">
        <v>3041</v>
      </c>
      <c r="B19" s="932"/>
      <c r="C19" s="933"/>
      <c r="D19" s="354" t="str">
        <f>IF(SUM(D7:D18)=0,"",AVERAGE(D7:D18))</f>
        <v/>
      </c>
      <c r="E19" s="354" t="str">
        <f t="shared" ref="E19:F19" si="1">IF(SUM(E7:E18)=0,"",AVERAGE(E7:E18))</f>
        <v/>
      </c>
      <c r="F19" s="928" t="str">
        <f t="shared" si="1"/>
        <v/>
      </c>
      <c r="G19" s="934"/>
      <c r="H19" s="935"/>
      <c r="I19" s="913"/>
      <c r="J19" s="914"/>
      <c r="K19" s="915"/>
    </row>
    <row r="20" spans="1:11" customFormat="1" ht="21.95" customHeight="1" x14ac:dyDescent="0.25">
      <c r="A20" s="922" t="s">
        <v>3042</v>
      </c>
      <c r="B20" s="923"/>
      <c r="C20" s="923"/>
      <c r="D20" s="923"/>
      <c r="E20" s="923"/>
      <c r="F20" s="923"/>
      <c r="G20" s="936"/>
      <c r="H20" s="936"/>
      <c r="I20" s="937"/>
      <c r="J20" s="937"/>
      <c r="K20" s="938"/>
    </row>
    <row r="21" spans="1:11" customFormat="1" ht="21.95" customHeight="1" x14ac:dyDescent="0.25">
      <c r="A21" s="922" t="s">
        <v>3043</v>
      </c>
      <c r="B21" s="923"/>
      <c r="C21" s="923"/>
      <c r="D21" s="923"/>
      <c r="E21" s="923"/>
      <c r="F21" s="923"/>
      <c r="G21" s="936"/>
      <c r="H21" s="936"/>
      <c r="I21" s="937"/>
      <c r="J21" s="937"/>
      <c r="K21" s="938"/>
    </row>
    <row r="22" spans="1:11" customFormat="1" ht="21.95" customHeight="1" x14ac:dyDescent="0.25">
      <c r="A22" s="939" t="s">
        <v>3044</v>
      </c>
      <c r="B22" s="940"/>
      <c r="C22" s="940"/>
      <c r="D22" s="940"/>
      <c r="E22" s="940"/>
      <c r="F22" s="940"/>
      <c r="G22" s="941"/>
      <c r="H22" s="941"/>
      <c r="I22" s="942" t="str">
        <f>IF(OR(F19="",I21=""),"",F19*I21)</f>
        <v/>
      </c>
      <c r="J22" s="942"/>
      <c r="K22" s="943"/>
    </row>
    <row r="23" spans="1:11" customFormat="1" ht="21.95" customHeight="1" x14ac:dyDescent="0.25">
      <c r="A23" s="947"/>
      <c r="B23" s="948"/>
      <c r="C23" s="948"/>
      <c r="D23" s="948"/>
      <c r="E23" s="948"/>
      <c r="F23" s="948"/>
      <c r="G23" s="949"/>
      <c r="H23" s="949"/>
      <c r="I23" s="949"/>
      <c r="J23" s="949"/>
      <c r="K23" s="950"/>
    </row>
    <row r="24" spans="1:11" s="355" customFormat="1" ht="21.95" customHeight="1" x14ac:dyDescent="0.25">
      <c r="A24" s="947" t="s">
        <v>3045</v>
      </c>
      <c r="B24" s="948"/>
      <c r="C24" s="948"/>
      <c r="D24" s="948"/>
      <c r="E24" s="948"/>
      <c r="F24" s="948"/>
      <c r="G24" s="949"/>
      <c r="H24" s="949"/>
      <c r="I24" s="949"/>
      <c r="J24" s="949"/>
      <c r="K24" s="950"/>
    </row>
    <row r="25" spans="1:11" customFormat="1" ht="21.95" customHeight="1" x14ac:dyDescent="0.25">
      <c r="A25" s="951" t="s">
        <v>3051</v>
      </c>
      <c r="B25" s="756"/>
      <c r="C25" s="757"/>
      <c r="D25" s="356" t="s">
        <v>3047</v>
      </c>
      <c r="E25" s="356" t="s">
        <v>3052</v>
      </c>
      <c r="F25" s="755" t="s">
        <v>3049</v>
      </c>
      <c r="G25" s="952"/>
      <c r="H25" s="952"/>
      <c r="I25" s="952"/>
      <c r="J25" s="952"/>
      <c r="K25" s="953"/>
    </row>
    <row r="26" spans="1:11" customFormat="1" ht="21.95" customHeight="1" thickBot="1" x14ac:dyDescent="0.3">
      <c r="A26" s="954"/>
      <c r="B26" s="955"/>
      <c r="C26" s="956"/>
      <c r="D26" s="357"/>
      <c r="E26" s="357"/>
      <c r="F26" s="957"/>
      <c r="G26" s="958"/>
      <c r="H26" s="958"/>
      <c r="I26" s="958"/>
      <c r="J26" s="958"/>
      <c r="K26" s="959"/>
    </row>
    <row r="27" spans="1:11" s="18" customFormat="1" ht="12.75" customHeight="1" thickTop="1" x14ac:dyDescent="0.2">
      <c r="A27" s="944" t="s">
        <v>2812</v>
      </c>
      <c r="B27" s="945"/>
      <c r="C27" s="945"/>
      <c r="D27" s="945"/>
      <c r="E27" s="945"/>
      <c r="F27" s="945"/>
      <c r="G27" s="945"/>
      <c r="H27" s="945"/>
      <c r="I27" s="945"/>
      <c r="J27" s="945"/>
      <c r="K27" s="946"/>
    </row>
    <row r="28" spans="1:11" s="18" customFormat="1" ht="12.75" customHeight="1" x14ac:dyDescent="0.2">
      <c r="A28" s="848"/>
      <c r="B28" s="849"/>
      <c r="C28" s="849"/>
      <c r="D28" s="849"/>
      <c r="E28" s="849"/>
      <c r="F28" s="849"/>
      <c r="G28" s="849"/>
      <c r="H28" s="849"/>
      <c r="I28" s="849"/>
      <c r="J28" s="849"/>
      <c r="K28" s="850"/>
    </row>
    <row r="29" spans="1:11" s="18" customFormat="1" ht="12.75" customHeight="1" x14ac:dyDescent="0.2">
      <c r="A29" s="848"/>
      <c r="B29" s="849"/>
      <c r="C29" s="849"/>
      <c r="D29" s="849"/>
      <c r="E29" s="849"/>
      <c r="F29" s="849"/>
      <c r="G29" s="849"/>
      <c r="H29" s="849"/>
      <c r="I29" s="849"/>
      <c r="J29" s="849"/>
      <c r="K29" s="850"/>
    </row>
    <row r="30" spans="1:11" s="18" customFormat="1" ht="12.75" customHeight="1" x14ac:dyDescent="0.2">
      <c r="A30" s="848"/>
      <c r="B30" s="849"/>
      <c r="C30" s="849"/>
      <c r="D30" s="849"/>
      <c r="E30" s="849"/>
      <c r="F30" s="849"/>
      <c r="G30" s="849"/>
      <c r="H30" s="849"/>
      <c r="I30" s="849"/>
      <c r="J30" s="849"/>
      <c r="K30" s="850"/>
    </row>
    <row r="31" spans="1:11" s="18" customFormat="1" ht="12.75" customHeight="1" x14ac:dyDescent="0.2">
      <c r="A31" s="848"/>
      <c r="B31" s="849"/>
      <c r="C31" s="849"/>
      <c r="D31" s="849"/>
      <c r="E31" s="849"/>
      <c r="F31" s="849"/>
      <c r="G31" s="849"/>
      <c r="H31" s="849"/>
      <c r="I31" s="849"/>
      <c r="J31" s="849"/>
      <c r="K31" s="850"/>
    </row>
    <row r="32" spans="1:11" s="18" customFormat="1" ht="12.75" customHeight="1" x14ac:dyDescent="0.2">
      <c r="A32" s="848"/>
      <c r="B32" s="849"/>
      <c r="C32" s="849"/>
      <c r="D32" s="849"/>
      <c r="E32" s="849"/>
      <c r="F32" s="849"/>
      <c r="G32" s="849"/>
      <c r="H32" s="849"/>
      <c r="I32" s="849"/>
      <c r="J32" s="849"/>
      <c r="K32" s="850"/>
    </row>
    <row r="33" spans="1:11" s="18" customFormat="1" ht="12.75" customHeight="1" x14ac:dyDescent="0.2">
      <c r="A33" s="848"/>
      <c r="B33" s="849"/>
      <c r="C33" s="849"/>
      <c r="D33" s="849"/>
      <c r="E33" s="849"/>
      <c r="F33" s="849"/>
      <c r="G33" s="849"/>
      <c r="H33" s="849"/>
      <c r="I33" s="849"/>
      <c r="J33" s="849"/>
      <c r="K33" s="850"/>
    </row>
    <row r="34" spans="1:11" s="18" customFormat="1" ht="12.75" customHeight="1" x14ac:dyDescent="0.2">
      <c r="A34" s="848"/>
      <c r="B34" s="849"/>
      <c r="C34" s="849"/>
      <c r="D34" s="849"/>
      <c r="E34" s="849"/>
      <c r="F34" s="849"/>
      <c r="G34" s="849"/>
      <c r="H34" s="849"/>
      <c r="I34" s="849"/>
      <c r="J34" s="849"/>
      <c r="K34" s="850"/>
    </row>
    <row r="35" spans="1:11" s="18" customFormat="1" ht="12.75" customHeight="1" x14ac:dyDescent="0.2">
      <c r="A35" s="848"/>
      <c r="B35" s="849"/>
      <c r="C35" s="849"/>
      <c r="D35" s="849"/>
      <c r="E35" s="849"/>
      <c r="F35" s="849"/>
      <c r="G35" s="849"/>
      <c r="H35" s="849"/>
      <c r="I35" s="849"/>
      <c r="J35" s="849"/>
      <c r="K35" s="850"/>
    </row>
    <row r="36" spans="1:11" s="18" customFormat="1" ht="12.75" customHeight="1" x14ac:dyDescent="0.2">
      <c r="A36" s="848"/>
      <c r="B36" s="849"/>
      <c r="C36" s="849"/>
      <c r="D36" s="849"/>
      <c r="E36" s="849"/>
      <c r="F36" s="849"/>
      <c r="G36" s="849"/>
      <c r="H36" s="849"/>
      <c r="I36" s="849"/>
      <c r="J36" s="849"/>
      <c r="K36" s="850"/>
    </row>
    <row r="37" spans="1:11" s="18" customFormat="1" ht="12.75" customHeight="1" x14ac:dyDescent="0.2">
      <c r="A37" s="848"/>
      <c r="B37" s="849"/>
      <c r="C37" s="849"/>
      <c r="D37" s="849"/>
      <c r="E37" s="849"/>
      <c r="F37" s="849"/>
      <c r="G37" s="849"/>
      <c r="H37" s="849"/>
      <c r="I37" s="849"/>
      <c r="J37" s="849"/>
      <c r="K37" s="850"/>
    </row>
    <row r="38" spans="1:11" s="18" customFormat="1" ht="12.75" customHeight="1" x14ac:dyDescent="0.2">
      <c r="A38" s="848"/>
      <c r="B38" s="849"/>
      <c r="C38" s="849"/>
      <c r="D38" s="849"/>
      <c r="E38" s="849"/>
      <c r="F38" s="849"/>
      <c r="G38" s="849"/>
      <c r="H38" s="849"/>
      <c r="I38" s="849"/>
      <c r="J38" s="849"/>
      <c r="K38" s="850"/>
    </row>
    <row r="39" spans="1:11" ht="12.75" customHeight="1" x14ac:dyDescent="0.2">
      <c r="A39" s="848"/>
      <c r="B39" s="849"/>
      <c r="C39" s="849"/>
      <c r="D39" s="849"/>
      <c r="E39" s="849"/>
      <c r="F39" s="849"/>
      <c r="G39" s="849"/>
      <c r="H39" s="849"/>
      <c r="I39" s="849"/>
      <c r="J39" s="849"/>
      <c r="K39" s="850"/>
    </row>
    <row r="40" spans="1:11" ht="12.75" customHeight="1" x14ac:dyDescent="0.2">
      <c r="A40" s="848"/>
      <c r="B40" s="849"/>
      <c r="C40" s="849"/>
      <c r="D40" s="849"/>
      <c r="E40" s="849"/>
      <c r="F40" s="849"/>
      <c r="G40" s="849"/>
      <c r="H40" s="849"/>
      <c r="I40" s="849"/>
      <c r="J40" s="849"/>
      <c r="K40" s="850"/>
    </row>
    <row r="41" spans="1:11" ht="12.75" customHeight="1" x14ac:dyDescent="0.2">
      <c r="A41" s="848"/>
      <c r="B41" s="849"/>
      <c r="C41" s="849"/>
      <c r="D41" s="849"/>
      <c r="E41" s="849"/>
      <c r="F41" s="849"/>
      <c r="G41" s="849"/>
      <c r="H41" s="849"/>
      <c r="I41" s="849"/>
      <c r="J41" s="849"/>
      <c r="K41" s="850"/>
    </row>
    <row r="42" spans="1:11" ht="12.75" customHeight="1" x14ac:dyDescent="0.2">
      <c r="A42" s="848"/>
      <c r="B42" s="849"/>
      <c r="C42" s="849"/>
      <c r="D42" s="849"/>
      <c r="E42" s="849"/>
      <c r="F42" s="849"/>
      <c r="G42" s="849"/>
      <c r="H42" s="849"/>
      <c r="I42" s="849"/>
      <c r="J42" s="849"/>
      <c r="K42" s="850"/>
    </row>
    <row r="43" spans="1:11" ht="12.75" customHeight="1" x14ac:dyDescent="0.2">
      <c r="A43" s="848"/>
      <c r="B43" s="849"/>
      <c r="C43" s="849"/>
      <c r="D43" s="849"/>
      <c r="E43" s="849"/>
      <c r="F43" s="849"/>
      <c r="G43" s="849"/>
      <c r="H43" s="849"/>
      <c r="I43" s="849"/>
      <c r="J43" s="849"/>
      <c r="K43" s="850"/>
    </row>
    <row r="44" spans="1:11" ht="9" customHeight="1" thickBot="1" x14ac:dyDescent="0.25">
      <c r="A44" s="851"/>
      <c r="B44" s="852"/>
      <c r="C44" s="852"/>
      <c r="D44" s="852"/>
      <c r="E44" s="852"/>
      <c r="F44" s="852"/>
      <c r="G44" s="852"/>
      <c r="H44" s="852"/>
      <c r="I44" s="852"/>
      <c r="J44" s="852"/>
      <c r="K44" s="853"/>
    </row>
  </sheetData>
  <sheetProtection algorithmName="SHA-512" hashValue="OEZwWlD1iR9+gaE55/FotDlPNAo39CfkfTwIUgPKYlB4qmBsk0OYAM31dsjY4KzZ2L8tHDp4GdKzMxDYnwkFOA==" saltValue="lNqfsxIHAe4jA3gjtuoBMw==" spinCount="100000" sheet="1" objects="1" scenarios="1"/>
  <mergeCells count="55">
    <mergeCell ref="A27:K27"/>
    <mergeCell ref="A28:K44"/>
    <mergeCell ref="A23:K23"/>
    <mergeCell ref="A24:K24"/>
    <mergeCell ref="A25:C25"/>
    <mergeCell ref="F25:K25"/>
    <mergeCell ref="A26:C26"/>
    <mergeCell ref="F26:K26"/>
    <mergeCell ref="A20:H20"/>
    <mergeCell ref="I20:K20"/>
    <mergeCell ref="A21:H21"/>
    <mergeCell ref="I21:K21"/>
    <mergeCell ref="A22:H22"/>
    <mergeCell ref="I22:K22"/>
    <mergeCell ref="A17:C17"/>
    <mergeCell ref="F17:H17"/>
    <mergeCell ref="A18:C18"/>
    <mergeCell ref="F18:H18"/>
    <mergeCell ref="A19:C19"/>
    <mergeCell ref="F19:H19"/>
    <mergeCell ref="A14:C14"/>
    <mergeCell ref="F14:H14"/>
    <mergeCell ref="A15:C15"/>
    <mergeCell ref="F15:H15"/>
    <mergeCell ref="A16:C16"/>
    <mergeCell ref="F16:H16"/>
    <mergeCell ref="A11:C11"/>
    <mergeCell ref="F11:H11"/>
    <mergeCell ref="A12:C12"/>
    <mergeCell ref="F12:H12"/>
    <mergeCell ref="A13:C13"/>
    <mergeCell ref="F13:H13"/>
    <mergeCell ref="B4:E4"/>
    <mergeCell ref="F4:G4"/>
    <mergeCell ref="H4:K4"/>
    <mergeCell ref="A5:C5"/>
    <mergeCell ref="D5:H5"/>
    <mergeCell ref="I5:K19"/>
    <mergeCell ref="A6:C6"/>
    <mergeCell ref="F6:H6"/>
    <mergeCell ref="A7:C7"/>
    <mergeCell ref="F7:H7"/>
    <mergeCell ref="A8:C8"/>
    <mergeCell ref="F8:H8"/>
    <mergeCell ref="A9:C9"/>
    <mergeCell ref="F9:H9"/>
    <mergeCell ref="A10:C10"/>
    <mergeCell ref="F10:H10"/>
    <mergeCell ref="A1:K1"/>
    <mergeCell ref="B2:E2"/>
    <mergeCell ref="F2:I2"/>
    <mergeCell ref="J2:K2"/>
    <mergeCell ref="A3:B3"/>
    <mergeCell ref="C3:E3"/>
    <mergeCell ref="G3:K3"/>
  </mergeCells>
  <printOptions horizontalCentered="1"/>
  <pageMargins left="0.7" right="0.7" top="0.75" bottom="0.75" header="0.3" footer="0.3"/>
  <pageSetup scale="89" orientation="portrait" r:id="rId1"/>
  <headerFooter alignWithMargins="0">
    <oddFooter>&amp;L&amp;"-,Regular"&amp;11Petroleum Pipeline Industry (CA05)&amp;C&amp;"-,Regular"&amp;11 19&amp;R&amp;"-,Regular"&amp;11Revised 09/2025</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C7FE1-0120-4059-BBCC-72DDD82C8995}">
  <dimension ref="A1:I39"/>
  <sheetViews>
    <sheetView view="pageLayout" zoomScaleNormal="100" workbookViewId="0">
      <selection sqref="A1:I1"/>
    </sheetView>
  </sheetViews>
  <sheetFormatPr defaultColWidth="4.140625" defaultRowHeight="15" x14ac:dyDescent="0.25"/>
  <cols>
    <col min="1" max="1" width="12.140625" style="362" customWidth="1"/>
    <col min="2" max="8" width="11.28515625" style="362" customWidth="1"/>
    <col min="9" max="9" width="11.28515625" style="4" customWidth="1"/>
    <col min="10" max="16384" width="4.140625" style="1"/>
  </cols>
  <sheetData>
    <row r="1" spans="1:9" s="24" customFormat="1" ht="28.7" customHeight="1" thickBot="1" x14ac:dyDescent="0.25">
      <c r="A1" s="653" t="s">
        <v>3053</v>
      </c>
      <c r="B1" s="654"/>
      <c r="C1" s="654"/>
      <c r="D1" s="654"/>
      <c r="E1" s="654"/>
      <c r="F1" s="654"/>
      <c r="G1" s="654"/>
      <c r="H1" s="654"/>
      <c r="I1" s="832"/>
    </row>
    <row r="2" spans="1:9" s="24" customFormat="1" ht="13.15" customHeight="1" x14ac:dyDescent="0.2">
      <c r="A2" s="842" t="s">
        <v>3111</v>
      </c>
      <c r="B2" s="843"/>
      <c r="C2" s="843"/>
      <c r="D2" s="843"/>
      <c r="E2" s="843"/>
      <c r="F2" s="843"/>
      <c r="G2" s="843"/>
      <c r="H2" s="843"/>
      <c r="I2" s="844"/>
    </row>
    <row r="3" spans="1:9" customFormat="1" ht="21.6" customHeight="1" x14ac:dyDescent="0.2">
      <c r="A3" s="1015" t="s">
        <v>3054</v>
      </c>
      <c r="B3" s="1017" t="s">
        <v>3055</v>
      </c>
      <c r="C3" s="1018"/>
      <c r="D3" s="1018"/>
      <c r="E3" s="1019"/>
      <c r="F3" s="1017" t="s">
        <v>3055</v>
      </c>
      <c r="G3" s="1018"/>
      <c r="H3" s="1018"/>
      <c r="I3" s="1020"/>
    </row>
    <row r="4" spans="1:9" customFormat="1" ht="21.6" customHeight="1" x14ac:dyDescent="0.2">
      <c r="A4" s="1015"/>
      <c r="B4" s="1021" t="s">
        <v>3056</v>
      </c>
      <c r="C4" s="1023" t="s">
        <v>3057</v>
      </c>
      <c r="D4" s="1024"/>
      <c r="E4" s="1025" t="s">
        <v>3058</v>
      </c>
      <c r="F4" s="1021" t="s">
        <v>3059</v>
      </c>
      <c r="G4" s="1023" t="s">
        <v>3060</v>
      </c>
      <c r="H4" s="1024"/>
      <c r="I4" s="1027" t="s">
        <v>3061</v>
      </c>
    </row>
    <row r="5" spans="1:9" customFormat="1" ht="26.25" customHeight="1" thickBot="1" x14ac:dyDescent="0.25">
      <c r="A5" s="1016"/>
      <c r="B5" s="1022"/>
      <c r="C5" s="391" t="s">
        <v>3062</v>
      </c>
      <c r="D5" s="391" t="s">
        <v>2961</v>
      </c>
      <c r="E5" s="1026"/>
      <c r="F5" s="1022"/>
      <c r="G5" s="391" t="s">
        <v>3062</v>
      </c>
      <c r="H5" s="391" t="s">
        <v>2961</v>
      </c>
      <c r="I5" s="1028"/>
    </row>
    <row r="6" spans="1:9" customFormat="1" ht="21.6" customHeight="1" thickTop="1" x14ac:dyDescent="0.2">
      <c r="A6" s="558" t="s">
        <v>3063</v>
      </c>
      <c r="B6" s="964"/>
      <c r="C6" s="965"/>
      <c r="D6" s="965"/>
      <c r="E6" s="967"/>
      <c r="F6" s="964"/>
      <c r="G6" s="965"/>
      <c r="H6" s="965"/>
      <c r="I6" s="966"/>
    </row>
    <row r="7" spans="1:9" customFormat="1" ht="21.6" customHeight="1" x14ac:dyDescent="0.2">
      <c r="A7" s="458"/>
      <c r="B7" s="459"/>
      <c r="C7" s="460"/>
      <c r="D7" s="460"/>
      <c r="E7" s="451" t="str">
        <f>IF(SUM(B7:D7)=0,"", SUM(B7:D7))</f>
        <v/>
      </c>
      <c r="F7" s="462"/>
      <c r="G7" s="460"/>
      <c r="H7" s="460"/>
      <c r="I7" s="452" t="str">
        <f>IF(SUM(F7:H7)=0,"", SUM(F7:H7))</f>
        <v/>
      </c>
    </row>
    <row r="8" spans="1:9" customFormat="1" ht="21.6" customHeight="1" x14ac:dyDescent="0.2">
      <c r="A8" s="455"/>
      <c r="B8" s="456"/>
      <c r="C8" s="457"/>
      <c r="D8" s="457"/>
      <c r="E8" s="449" t="str">
        <f t="shared" ref="E8:E14" si="0">IF(SUM(B8:D8)=0,"", SUM(B8:D8))</f>
        <v/>
      </c>
      <c r="F8" s="461"/>
      <c r="G8" s="457"/>
      <c r="H8" s="457"/>
      <c r="I8" s="450" t="str">
        <f t="shared" ref="I8:I14" si="1">IF(SUM(F8:H8)=0,"", SUM(F8:H8))</f>
        <v/>
      </c>
    </row>
    <row r="9" spans="1:9" customFormat="1" ht="21.6" customHeight="1" x14ac:dyDescent="0.2">
      <c r="A9" s="458"/>
      <c r="B9" s="459"/>
      <c r="C9" s="460"/>
      <c r="D9" s="460"/>
      <c r="E9" s="451" t="str">
        <f t="shared" si="0"/>
        <v/>
      </c>
      <c r="F9" s="462"/>
      <c r="G9" s="460"/>
      <c r="H9" s="460"/>
      <c r="I9" s="452" t="str">
        <f>IF(SUM(F9:H9)=0,"", SUM(F9:H9))</f>
        <v/>
      </c>
    </row>
    <row r="10" spans="1:9" customFormat="1" ht="21.6" customHeight="1" x14ac:dyDescent="0.2">
      <c r="A10" s="455"/>
      <c r="B10" s="456"/>
      <c r="C10" s="457"/>
      <c r="D10" s="457"/>
      <c r="E10" s="449" t="str">
        <f t="shared" si="0"/>
        <v/>
      </c>
      <c r="F10" s="461"/>
      <c r="G10" s="457"/>
      <c r="H10" s="457"/>
      <c r="I10" s="450" t="str">
        <f t="shared" si="1"/>
        <v/>
      </c>
    </row>
    <row r="11" spans="1:9" customFormat="1" ht="21.6" customHeight="1" x14ac:dyDescent="0.2">
      <c r="A11" s="458"/>
      <c r="B11" s="459"/>
      <c r="C11" s="460"/>
      <c r="D11" s="460"/>
      <c r="E11" s="451" t="str">
        <f t="shared" si="0"/>
        <v/>
      </c>
      <c r="F11" s="462"/>
      <c r="G11" s="460"/>
      <c r="H11" s="460"/>
      <c r="I11" s="452" t="str">
        <f t="shared" si="1"/>
        <v/>
      </c>
    </row>
    <row r="12" spans="1:9" customFormat="1" ht="21.6" customHeight="1" x14ac:dyDescent="0.2">
      <c r="A12" s="455"/>
      <c r="B12" s="456"/>
      <c r="C12" s="457"/>
      <c r="D12" s="457"/>
      <c r="E12" s="449" t="str">
        <f t="shared" si="0"/>
        <v/>
      </c>
      <c r="F12" s="461"/>
      <c r="G12" s="457"/>
      <c r="H12" s="457"/>
      <c r="I12" s="450" t="str">
        <f t="shared" si="1"/>
        <v/>
      </c>
    </row>
    <row r="13" spans="1:9" customFormat="1" ht="21.6" customHeight="1" x14ac:dyDescent="0.2">
      <c r="A13" s="458"/>
      <c r="B13" s="459"/>
      <c r="C13" s="460"/>
      <c r="D13" s="460"/>
      <c r="E13" s="451" t="str">
        <f t="shared" si="0"/>
        <v/>
      </c>
      <c r="F13" s="462"/>
      <c r="G13" s="460"/>
      <c r="H13" s="460"/>
      <c r="I13" s="452" t="str">
        <f t="shared" si="1"/>
        <v/>
      </c>
    </row>
    <row r="14" spans="1:9" customFormat="1" ht="21.6" customHeight="1" x14ac:dyDescent="0.2">
      <c r="A14" s="455"/>
      <c r="B14" s="456"/>
      <c r="C14" s="457"/>
      <c r="D14" s="457"/>
      <c r="E14" s="449" t="str">
        <f t="shared" si="0"/>
        <v/>
      </c>
      <c r="F14" s="461"/>
      <c r="G14" s="457"/>
      <c r="H14" s="457"/>
      <c r="I14" s="450" t="str">
        <f t="shared" si="1"/>
        <v/>
      </c>
    </row>
    <row r="15" spans="1:9" customFormat="1" ht="21.6" customHeight="1" x14ac:dyDescent="0.2">
      <c r="A15" s="454" t="s">
        <v>3064</v>
      </c>
      <c r="B15" s="552" t="str">
        <f t="shared" ref="B15:I15" si="2">IF(SUM(B7:B14)=0,"", SUM(B7:B14))</f>
        <v/>
      </c>
      <c r="C15" s="553" t="str">
        <f t="shared" si="2"/>
        <v/>
      </c>
      <c r="D15" s="553" t="str">
        <f t="shared" si="2"/>
        <v/>
      </c>
      <c r="E15" s="451" t="str">
        <f t="shared" si="2"/>
        <v/>
      </c>
      <c r="F15" s="554" t="str">
        <f t="shared" si="2"/>
        <v/>
      </c>
      <c r="G15" s="553" t="str">
        <f t="shared" si="2"/>
        <v/>
      </c>
      <c r="H15" s="553" t="str">
        <f t="shared" si="2"/>
        <v/>
      </c>
      <c r="I15" s="452" t="str">
        <f t="shared" si="2"/>
        <v/>
      </c>
    </row>
    <row r="16" spans="1:9" customFormat="1" ht="21.6" customHeight="1" x14ac:dyDescent="0.2">
      <c r="A16" s="453" t="s">
        <v>3065</v>
      </c>
      <c r="B16" s="960"/>
      <c r="C16" s="961"/>
      <c r="D16" s="961"/>
      <c r="E16" s="962"/>
      <c r="F16" s="960"/>
      <c r="G16" s="961"/>
      <c r="H16" s="961"/>
      <c r="I16" s="963"/>
    </row>
    <row r="17" spans="1:9" customFormat="1" ht="21.6" customHeight="1" x14ac:dyDescent="0.2">
      <c r="A17" s="458"/>
      <c r="B17" s="459"/>
      <c r="C17" s="460"/>
      <c r="D17" s="460"/>
      <c r="E17" s="451" t="str">
        <f>IF(SUM(B17:D17)=0,"", SUM(B17:D17))</f>
        <v/>
      </c>
      <c r="F17" s="462"/>
      <c r="G17" s="460"/>
      <c r="H17" s="460"/>
      <c r="I17" s="452" t="str">
        <f>IF(SUM(F17:H17)=0,"", SUM(F17:H17))</f>
        <v/>
      </c>
    </row>
    <row r="18" spans="1:9" customFormat="1" ht="21.6" customHeight="1" x14ac:dyDescent="0.2">
      <c r="A18" s="455"/>
      <c r="B18" s="456"/>
      <c r="C18" s="457"/>
      <c r="D18" s="457"/>
      <c r="E18" s="449" t="str">
        <f t="shared" ref="E18:E24" si="3">IF(SUM(B18:D18)=0,"", SUM(B18:D18))</f>
        <v/>
      </c>
      <c r="F18" s="461"/>
      <c r="G18" s="457"/>
      <c r="H18" s="457"/>
      <c r="I18" s="450" t="str">
        <f t="shared" ref="I18:I24" si="4">IF(SUM(F18:H18)=0,"", SUM(F18:H18))</f>
        <v/>
      </c>
    </row>
    <row r="19" spans="1:9" customFormat="1" ht="21.6" customHeight="1" x14ac:dyDescent="0.2">
      <c r="A19" s="458"/>
      <c r="B19" s="459"/>
      <c r="C19" s="460"/>
      <c r="D19" s="460"/>
      <c r="E19" s="451" t="str">
        <f>IF(SUM(B19:D19)=0,"", SUM(B19:D19))</f>
        <v/>
      </c>
      <c r="F19" s="462"/>
      <c r="G19" s="460"/>
      <c r="H19" s="460"/>
      <c r="I19" s="452" t="str">
        <f>IF(SUM(F19:H19)=0,"", SUM(F19:H19))</f>
        <v/>
      </c>
    </row>
    <row r="20" spans="1:9" customFormat="1" ht="21.6" customHeight="1" x14ac:dyDescent="0.2">
      <c r="A20" s="455"/>
      <c r="B20" s="456"/>
      <c r="C20" s="457"/>
      <c r="D20" s="457"/>
      <c r="E20" s="449" t="str">
        <f t="shared" si="3"/>
        <v/>
      </c>
      <c r="F20" s="461"/>
      <c r="G20" s="457"/>
      <c r="H20" s="457"/>
      <c r="I20" s="450" t="str">
        <f t="shared" si="4"/>
        <v/>
      </c>
    </row>
    <row r="21" spans="1:9" customFormat="1" ht="21.6" customHeight="1" x14ac:dyDescent="0.2">
      <c r="A21" s="458"/>
      <c r="B21" s="459"/>
      <c r="C21" s="460"/>
      <c r="D21" s="460"/>
      <c r="E21" s="451" t="str">
        <f t="shared" si="3"/>
        <v/>
      </c>
      <c r="F21" s="462"/>
      <c r="G21" s="460"/>
      <c r="H21" s="460"/>
      <c r="I21" s="452" t="str">
        <f>IF(SUM(F21:H21)=0,"", SUM(F21:H21))</f>
        <v/>
      </c>
    </row>
    <row r="22" spans="1:9" customFormat="1" ht="21.6" customHeight="1" x14ac:dyDescent="0.2">
      <c r="A22" s="455"/>
      <c r="B22" s="456"/>
      <c r="C22" s="457"/>
      <c r="D22" s="457"/>
      <c r="E22" s="449" t="str">
        <f t="shared" si="3"/>
        <v/>
      </c>
      <c r="F22" s="461"/>
      <c r="G22" s="457"/>
      <c r="H22" s="457"/>
      <c r="I22" s="450" t="str">
        <f t="shared" si="4"/>
        <v/>
      </c>
    </row>
    <row r="23" spans="1:9" customFormat="1" ht="21.6" customHeight="1" x14ac:dyDescent="0.2">
      <c r="A23" s="458"/>
      <c r="B23" s="459"/>
      <c r="C23" s="460"/>
      <c r="D23" s="460"/>
      <c r="E23" s="451" t="str">
        <f t="shared" si="3"/>
        <v/>
      </c>
      <c r="F23" s="462"/>
      <c r="G23" s="460"/>
      <c r="H23" s="460"/>
      <c r="I23" s="452" t="str">
        <f t="shared" si="4"/>
        <v/>
      </c>
    </row>
    <row r="24" spans="1:9" customFormat="1" ht="21.6" customHeight="1" x14ac:dyDescent="0.2">
      <c r="A24" s="455"/>
      <c r="B24" s="456"/>
      <c r="C24" s="457"/>
      <c r="D24" s="457"/>
      <c r="E24" s="449" t="str">
        <f t="shared" si="3"/>
        <v/>
      </c>
      <c r="F24" s="461"/>
      <c r="G24" s="457"/>
      <c r="H24" s="457"/>
      <c r="I24" s="450" t="str">
        <f t="shared" si="4"/>
        <v/>
      </c>
    </row>
    <row r="25" spans="1:9" customFormat="1" ht="21.6" customHeight="1" x14ac:dyDescent="0.2">
      <c r="A25" s="454" t="s">
        <v>3064</v>
      </c>
      <c r="B25" s="552" t="str">
        <f>IF(SUM(B17:B24)=0,"", SUM(B17:B24))</f>
        <v/>
      </c>
      <c r="C25" s="553" t="str">
        <f>IF(SUM(C17:C24)=0,"", SUM(C17:C24))</f>
        <v/>
      </c>
      <c r="D25" s="553" t="str">
        <f>IF(SUM(D17:D24)=0,"", SUM(D17:D24))</f>
        <v/>
      </c>
      <c r="E25" s="451" t="str">
        <f t="shared" ref="E25:I25" si="5">IF(SUM(E17:E24)=0,"", SUM(E17:E24))</f>
        <v/>
      </c>
      <c r="F25" s="554" t="str">
        <f t="shared" si="5"/>
        <v/>
      </c>
      <c r="G25" s="553" t="str">
        <f t="shared" si="5"/>
        <v/>
      </c>
      <c r="H25" s="553" t="str">
        <f t="shared" si="5"/>
        <v/>
      </c>
      <c r="I25" s="452" t="str">
        <f t="shared" si="5"/>
        <v/>
      </c>
    </row>
    <row r="26" spans="1:9" customFormat="1" ht="21.6" customHeight="1" thickBot="1" x14ac:dyDescent="0.25">
      <c r="A26" s="453" t="s">
        <v>3066</v>
      </c>
      <c r="B26" s="559" t="str">
        <f>IF(SUM(B15,B25)=0,"", SUM(B15,B25))</f>
        <v/>
      </c>
      <c r="C26" s="560" t="str">
        <f t="shared" ref="C26:I26" si="6">IF(SUM(C15,C25)=0,"", SUM(C15,C25))</f>
        <v/>
      </c>
      <c r="D26" s="560" t="str">
        <f t="shared" si="6"/>
        <v/>
      </c>
      <c r="E26" s="561" t="str">
        <f t="shared" si="6"/>
        <v/>
      </c>
      <c r="F26" s="562" t="str">
        <f>IF(SUM(F15,F25)=0,"", SUM(F15,F25))</f>
        <v/>
      </c>
      <c r="G26" s="560" t="str">
        <f t="shared" si="6"/>
        <v/>
      </c>
      <c r="H26" s="560" t="str">
        <f t="shared" si="6"/>
        <v/>
      </c>
      <c r="I26" s="563" t="str">
        <f t="shared" si="6"/>
        <v/>
      </c>
    </row>
    <row r="27" spans="1:9" customFormat="1" ht="18.600000000000001" customHeight="1" thickTop="1" thickBot="1" x14ac:dyDescent="0.25">
      <c r="A27" s="555"/>
      <c r="B27" s="556"/>
      <c r="C27" s="556"/>
      <c r="D27" s="556"/>
      <c r="E27" s="556"/>
      <c r="F27" s="556"/>
      <c r="G27" s="556"/>
      <c r="H27" s="556"/>
      <c r="I27" s="557"/>
    </row>
    <row r="28" spans="1:9" customFormat="1" ht="21" customHeight="1" thickTop="1" x14ac:dyDescent="0.2">
      <c r="A28" s="564"/>
      <c r="B28" s="567"/>
      <c r="C28" s="567"/>
      <c r="D28" s="567"/>
      <c r="E28" s="567"/>
      <c r="F28" s="1011" t="s">
        <v>153</v>
      </c>
      <c r="G28" s="1012"/>
      <c r="H28" s="1013" t="s">
        <v>93</v>
      </c>
      <c r="I28" s="1014"/>
    </row>
    <row r="29" spans="1:9" customFormat="1" ht="21" customHeight="1" x14ac:dyDescent="0.2">
      <c r="A29" s="1000" t="s">
        <v>3067</v>
      </c>
      <c r="B29" s="1001"/>
      <c r="C29" s="1002"/>
      <c r="D29" s="1006" t="s">
        <v>3063</v>
      </c>
      <c r="E29" s="1007"/>
      <c r="F29" s="1008"/>
      <c r="G29" s="1009"/>
      <c r="H29" s="1008"/>
      <c r="I29" s="1010"/>
    </row>
    <row r="30" spans="1:9" customFormat="1" ht="21" customHeight="1" x14ac:dyDescent="0.2">
      <c r="A30" s="1003"/>
      <c r="B30" s="1004"/>
      <c r="C30" s="1005"/>
      <c r="D30" s="1006" t="s">
        <v>3065</v>
      </c>
      <c r="E30" s="1007"/>
      <c r="F30" s="1008"/>
      <c r="G30" s="1009"/>
      <c r="H30" s="1008"/>
      <c r="I30" s="1010"/>
    </row>
    <row r="31" spans="1:9" customFormat="1" ht="21" customHeight="1" x14ac:dyDescent="0.2">
      <c r="A31" s="1000" t="s">
        <v>3068</v>
      </c>
      <c r="B31" s="1001"/>
      <c r="C31" s="1002"/>
      <c r="D31" s="1006" t="s">
        <v>3069</v>
      </c>
      <c r="E31" s="1007"/>
      <c r="F31" s="1008"/>
      <c r="G31" s="1009"/>
      <c r="H31" s="1008"/>
      <c r="I31" s="1010"/>
    </row>
    <row r="32" spans="1:9" customFormat="1" ht="21" customHeight="1" thickBot="1" x14ac:dyDescent="0.25">
      <c r="A32" s="1003"/>
      <c r="B32" s="1004"/>
      <c r="C32" s="1005"/>
      <c r="D32" s="1006" t="s">
        <v>3065</v>
      </c>
      <c r="E32" s="1007"/>
      <c r="F32" s="1008"/>
      <c r="G32" s="1009"/>
      <c r="H32" s="1008"/>
      <c r="I32" s="1010"/>
    </row>
    <row r="33" spans="1:9" customFormat="1" ht="18.600000000000001" customHeight="1" thickTop="1" thickBot="1" x14ac:dyDescent="0.25">
      <c r="A33" s="555"/>
      <c r="B33" s="556"/>
      <c r="C33" s="556"/>
      <c r="D33" s="556"/>
      <c r="E33" s="556"/>
      <c r="F33" s="556"/>
      <c r="G33" s="556"/>
      <c r="H33" s="556"/>
      <c r="I33" s="557"/>
    </row>
    <row r="34" spans="1:9" customFormat="1" ht="18" customHeight="1" thickTop="1" x14ac:dyDescent="0.2">
      <c r="A34" s="984" t="s">
        <v>2930</v>
      </c>
      <c r="B34" s="985"/>
      <c r="C34" s="986"/>
      <c r="D34" s="990" t="s">
        <v>3070</v>
      </c>
      <c r="E34" s="986"/>
      <c r="F34" s="992" t="s">
        <v>153</v>
      </c>
      <c r="G34" s="993"/>
      <c r="H34" s="992" t="s">
        <v>93</v>
      </c>
      <c r="I34" s="994"/>
    </row>
    <row r="35" spans="1:9" customFormat="1" ht="18" customHeight="1" x14ac:dyDescent="0.2">
      <c r="A35" s="987"/>
      <c r="B35" s="988"/>
      <c r="C35" s="989"/>
      <c r="D35" s="991"/>
      <c r="E35" s="989"/>
      <c r="F35" s="565" t="s">
        <v>3071</v>
      </c>
      <c r="G35" s="565" t="s">
        <v>3072</v>
      </c>
      <c r="H35" s="565" t="s">
        <v>3071</v>
      </c>
      <c r="I35" s="566" t="s">
        <v>3072</v>
      </c>
    </row>
    <row r="36" spans="1:9" customFormat="1" ht="18" customHeight="1" x14ac:dyDescent="0.2">
      <c r="A36" s="968" t="s">
        <v>3073</v>
      </c>
      <c r="B36" s="969"/>
      <c r="C36" s="970"/>
      <c r="D36" s="974"/>
      <c r="E36" s="975"/>
      <c r="F36" s="978"/>
      <c r="G36" s="978"/>
      <c r="H36" s="978"/>
      <c r="I36" s="998"/>
    </row>
    <row r="37" spans="1:9" customFormat="1" ht="18" customHeight="1" x14ac:dyDescent="0.2">
      <c r="A37" s="987"/>
      <c r="B37" s="988"/>
      <c r="C37" s="989"/>
      <c r="D37" s="995"/>
      <c r="E37" s="996"/>
      <c r="F37" s="997"/>
      <c r="G37" s="997"/>
      <c r="H37" s="997"/>
      <c r="I37" s="999"/>
    </row>
    <row r="38" spans="1:9" customFormat="1" ht="18" customHeight="1" x14ac:dyDescent="0.2">
      <c r="A38" s="968" t="s">
        <v>3074</v>
      </c>
      <c r="B38" s="969"/>
      <c r="C38" s="970"/>
      <c r="D38" s="974"/>
      <c r="E38" s="975"/>
      <c r="F38" s="978"/>
      <c r="G38" s="980"/>
      <c r="H38" s="980"/>
      <c r="I38" s="982"/>
    </row>
    <row r="39" spans="1:9" s="18" customFormat="1" ht="21" customHeight="1" thickBot="1" x14ac:dyDescent="0.25">
      <c r="A39" s="971"/>
      <c r="B39" s="972"/>
      <c r="C39" s="973"/>
      <c r="D39" s="976"/>
      <c r="E39" s="977"/>
      <c r="F39" s="979"/>
      <c r="G39" s="981"/>
      <c r="H39" s="981"/>
      <c r="I39" s="983"/>
    </row>
  </sheetData>
  <sheetProtection algorithmName="SHA-512" hashValue="3wP78QMly45ghm21KKABr3IMATph6RcJ1yNCAnO1Iy64ZC9YrnPx4u8NLYYRtboB1EgXJvjAq3RBdgJDXzhlMg==" saltValue="LRy6vf5uIc871uGgOOleAQ==" spinCount="100000" sheet="1" objects="1" scenarios="1"/>
  <mergeCells count="47">
    <mergeCell ref="A1:I1"/>
    <mergeCell ref="A3:A5"/>
    <mergeCell ref="B3:E3"/>
    <mergeCell ref="F3:I3"/>
    <mergeCell ref="B4:B5"/>
    <mergeCell ref="C4:D4"/>
    <mergeCell ref="E4:E5"/>
    <mergeCell ref="F4:F5"/>
    <mergeCell ref="G4:H4"/>
    <mergeCell ref="I4:I5"/>
    <mergeCell ref="A2:I2"/>
    <mergeCell ref="F28:G28"/>
    <mergeCell ref="H28:I28"/>
    <mergeCell ref="A29:C30"/>
    <mergeCell ref="D29:E29"/>
    <mergeCell ref="F29:G29"/>
    <mergeCell ref="H29:I29"/>
    <mergeCell ref="D30:E30"/>
    <mergeCell ref="F30:G30"/>
    <mergeCell ref="H30:I30"/>
    <mergeCell ref="F36:F37"/>
    <mergeCell ref="G36:G37"/>
    <mergeCell ref="H36:H37"/>
    <mergeCell ref="I36:I37"/>
    <mergeCell ref="A31:C32"/>
    <mergeCell ref="D31:E31"/>
    <mergeCell ref="F31:G31"/>
    <mergeCell ref="H31:I31"/>
    <mergeCell ref="D32:E32"/>
    <mergeCell ref="F32:G32"/>
    <mergeCell ref="H32:I32"/>
    <mergeCell ref="B16:E16"/>
    <mergeCell ref="F16:I16"/>
    <mergeCell ref="F6:I6"/>
    <mergeCell ref="B6:E6"/>
    <mergeCell ref="A38:C39"/>
    <mergeCell ref="D38:E39"/>
    <mergeCell ref="F38:F39"/>
    <mergeCell ref="G38:G39"/>
    <mergeCell ref="H38:H39"/>
    <mergeCell ref="I38:I39"/>
    <mergeCell ref="A34:C35"/>
    <mergeCell ref="D34:E35"/>
    <mergeCell ref="F34:G34"/>
    <mergeCell ref="H34:I34"/>
    <mergeCell ref="A36:C37"/>
    <mergeCell ref="D36:E37"/>
  </mergeCells>
  <printOptions horizontalCentered="1"/>
  <pageMargins left="0.7" right="0.7" top="0.75" bottom="0.75" header="0.3" footer="0.3"/>
  <pageSetup scale="89" orientation="portrait" r:id="rId1"/>
  <headerFooter alignWithMargins="0">
    <oddFooter>&amp;L&amp;"-,Regular"&amp;11Petroleum Pipeline Industry (CA05)&amp;C&amp;"-,Regular"&amp;11 20&amp;R&amp;"-,Regular"&amp;11Revised 09/2025</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115"/>
  <sheetViews>
    <sheetView view="pageLayout" zoomScaleNormal="100" workbookViewId="0">
      <selection sqref="A1:H1"/>
    </sheetView>
  </sheetViews>
  <sheetFormatPr defaultColWidth="2.7109375" defaultRowHeight="12.75" x14ac:dyDescent="0.2"/>
  <cols>
    <col min="1" max="1" width="11.85546875" customWidth="1"/>
    <col min="2" max="2" width="10.28515625" customWidth="1"/>
    <col min="3" max="3" width="21.140625" customWidth="1"/>
    <col min="4" max="4" width="9.140625" customWidth="1"/>
    <col min="5" max="5" width="20.85546875" customWidth="1"/>
    <col min="6" max="6" width="5.85546875" customWidth="1"/>
    <col min="7" max="7" width="10" customWidth="1"/>
    <col min="8" max="8" width="13.140625" customWidth="1"/>
    <col min="9" max="16384" width="2.7109375" style="1"/>
  </cols>
  <sheetData>
    <row r="1" spans="1:8" s="24" customFormat="1" ht="28.7" customHeight="1" thickBot="1" x14ac:dyDescent="0.25">
      <c r="A1" s="653" t="s">
        <v>64</v>
      </c>
      <c r="B1" s="654"/>
      <c r="C1" s="654"/>
      <c r="D1" s="654"/>
      <c r="E1" s="654"/>
      <c r="F1" s="654"/>
      <c r="G1" s="654"/>
      <c r="H1" s="674"/>
    </row>
    <row r="2" spans="1:8" customFormat="1" ht="12.95" customHeight="1" x14ac:dyDescent="0.2">
      <c r="A2" s="1029" t="s">
        <v>51</v>
      </c>
      <c r="B2" s="1030"/>
      <c r="C2" s="1030"/>
      <c r="D2" s="1030"/>
      <c r="E2" s="1030"/>
      <c r="F2" s="1030"/>
      <c r="G2" s="1030"/>
      <c r="H2" s="1031"/>
    </row>
    <row r="3" spans="1:8" customFormat="1" ht="10.5" customHeight="1" x14ac:dyDescent="0.2">
      <c r="A3" s="141"/>
      <c r="B3" s="142"/>
      <c r="C3" s="142"/>
      <c r="D3" s="142"/>
      <c r="E3" s="142"/>
      <c r="F3" s="142"/>
      <c r="G3" s="142"/>
      <c r="H3" s="143"/>
    </row>
    <row r="4" spans="1:8" customFormat="1" ht="12.95" customHeight="1" x14ac:dyDescent="0.2">
      <c r="A4" s="1029" t="s">
        <v>199</v>
      </c>
      <c r="B4" s="792"/>
      <c r="C4" s="792"/>
      <c r="D4" s="792"/>
      <c r="E4" s="792"/>
      <c r="F4" s="792"/>
      <c r="G4" s="792"/>
      <c r="H4" s="1032"/>
    </row>
    <row r="5" spans="1:8" customFormat="1" ht="12.95" customHeight="1" x14ac:dyDescent="0.2">
      <c r="A5" s="1029"/>
      <c r="B5" s="792"/>
      <c r="C5" s="792"/>
      <c r="D5" s="792"/>
      <c r="E5" s="792"/>
      <c r="F5" s="792"/>
      <c r="G5" s="792"/>
      <c r="H5" s="1032"/>
    </row>
    <row r="6" spans="1:8" customFormat="1" ht="12.95" customHeight="1" x14ac:dyDescent="0.2">
      <c r="A6" s="1029"/>
      <c r="B6" s="792"/>
      <c r="C6" s="792"/>
      <c r="D6" s="792"/>
      <c r="E6" s="792"/>
      <c r="F6" s="792"/>
      <c r="G6" s="792"/>
      <c r="H6" s="1032"/>
    </row>
    <row r="7" spans="1:8" customFormat="1" ht="12.95" customHeight="1" x14ac:dyDescent="0.2">
      <c r="A7" s="1029"/>
      <c r="B7" s="792"/>
      <c r="C7" s="792"/>
      <c r="D7" s="792"/>
      <c r="E7" s="792"/>
      <c r="F7" s="792"/>
      <c r="G7" s="792"/>
      <c r="H7" s="1032"/>
    </row>
    <row r="8" spans="1:8" customFormat="1" ht="10.15" customHeight="1" x14ac:dyDescent="0.2">
      <c r="A8" s="141"/>
      <c r="B8" s="144"/>
      <c r="C8" s="144"/>
      <c r="D8" s="144"/>
      <c r="E8" s="144"/>
      <c r="F8" s="144"/>
      <c r="G8" s="144"/>
      <c r="H8" s="145"/>
    </row>
    <row r="9" spans="1:8" customFormat="1" ht="12.6" customHeight="1" x14ac:dyDescent="0.2">
      <c r="A9" s="1033" t="s">
        <v>2802</v>
      </c>
      <c r="B9" s="792"/>
      <c r="C9" s="792"/>
      <c r="D9" s="792"/>
      <c r="E9" s="792"/>
      <c r="F9" s="792"/>
      <c r="G9" s="792"/>
      <c r="H9" s="1032"/>
    </row>
    <row r="10" spans="1:8" customFormat="1" ht="12.6" customHeight="1" x14ac:dyDescent="0.2">
      <c r="A10" s="1029"/>
      <c r="B10" s="792"/>
      <c r="C10" s="792"/>
      <c r="D10" s="792"/>
      <c r="E10" s="792"/>
      <c r="F10" s="792"/>
      <c r="G10" s="792"/>
      <c r="H10" s="1032"/>
    </row>
    <row r="11" spans="1:8" customFormat="1" ht="12.95" customHeight="1" x14ac:dyDescent="0.2">
      <c r="A11" s="1034" t="s">
        <v>2792</v>
      </c>
      <c r="B11" s="1035"/>
      <c r="C11" s="1035"/>
      <c r="D11" s="1035"/>
      <c r="E11" s="1035"/>
      <c r="F11" s="1035"/>
      <c r="G11" s="1035"/>
      <c r="H11" s="1036"/>
    </row>
    <row r="12" spans="1:8" customFormat="1" ht="10.5" customHeight="1" x14ac:dyDescent="0.2">
      <c r="A12" s="141"/>
      <c r="B12" s="144"/>
      <c r="C12" s="144"/>
      <c r="D12" s="144"/>
      <c r="E12" s="144"/>
      <c r="F12" s="144"/>
      <c r="G12" s="144"/>
      <c r="H12" s="145"/>
    </row>
    <row r="13" spans="1:8" customFormat="1" ht="16.149999999999999" customHeight="1" x14ac:dyDescent="0.25">
      <c r="A13" s="146"/>
      <c r="B13" s="147"/>
      <c r="C13" s="148"/>
      <c r="D13" s="148"/>
      <c r="E13" s="148" t="s">
        <v>117</v>
      </c>
      <c r="F13" s="148"/>
      <c r="G13" s="148"/>
      <c r="H13" s="149"/>
    </row>
    <row r="14" spans="1:8" customFormat="1" ht="16.149999999999999" customHeight="1" x14ac:dyDescent="0.25">
      <c r="A14" s="150"/>
      <c r="B14" s="151" t="s">
        <v>113</v>
      </c>
      <c r="C14" s="152"/>
      <c r="D14" s="152"/>
      <c r="E14" s="152" t="s">
        <v>192</v>
      </c>
      <c r="F14" s="152"/>
      <c r="G14" s="152" t="s">
        <v>120</v>
      </c>
      <c r="H14" s="159"/>
    </row>
    <row r="15" spans="1:8" customFormat="1" ht="16.149999999999999" customHeight="1" x14ac:dyDescent="0.25">
      <c r="A15" s="150"/>
      <c r="B15" s="151" t="s">
        <v>122</v>
      </c>
      <c r="C15" s="152" t="s">
        <v>115</v>
      </c>
      <c r="D15" s="152" t="s">
        <v>65</v>
      </c>
      <c r="E15" s="152" t="s">
        <v>193</v>
      </c>
      <c r="F15" s="152" t="s">
        <v>68</v>
      </c>
      <c r="G15" s="152" t="s">
        <v>45</v>
      </c>
      <c r="H15" s="159" t="s">
        <v>194</v>
      </c>
    </row>
    <row r="16" spans="1:8" customFormat="1" ht="16.149999999999999" customHeight="1" x14ac:dyDescent="0.25">
      <c r="A16" s="150" t="s">
        <v>50</v>
      </c>
      <c r="B16" s="155" t="s">
        <v>65</v>
      </c>
      <c r="C16" s="156" t="s">
        <v>114</v>
      </c>
      <c r="D16" s="156" t="s">
        <v>116</v>
      </c>
      <c r="E16" s="156" t="s">
        <v>118</v>
      </c>
      <c r="F16" s="156" t="s">
        <v>119</v>
      </c>
      <c r="G16" s="156" t="s">
        <v>121</v>
      </c>
      <c r="H16" s="157" t="s">
        <v>178</v>
      </c>
    </row>
    <row r="17" spans="1:8" customFormat="1" ht="16.149999999999999" customHeight="1" x14ac:dyDescent="0.2">
      <c r="A17" s="28"/>
      <c r="B17" s="29"/>
      <c r="C17" s="30"/>
      <c r="D17" s="29"/>
      <c r="E17" s="30"/>
      <c r="F17" s="29"/>
      <c r="G17" s="31"/>
      <c r="H17" s="160"/>
    </row>
    <row r="18" spans="1:8" customFormat="1" ht="16.149999999999999" customHeight="1" x14ac:dyDescent="0.2">
      <c r="A18" s="32"/>
      <c r="B18" s="33"/>
      <c r="C18" s="34"/>
      <c r="D18" s="33"/>
      <c r="E18" s="34"/>
      <c r="F18" s="33"/>
      <c r="G18" s="35"/>
      <c r="H18" s="161"/>
    </row>
    <row r="19" spans="1:8" customFormat="1" ht="16.149999999999999" customHeight="1" x14ac:dyDescent="0.2">
      <c r="A19" s="32"/>
      <c r="B19" s="33"/>
      <c r="C19" s="34"/>
      <c r="D19" s="33"/>
      <c r="E19" s="34"/>
      <c r="F19" s="33"/>
      <c r="G19" s="35"/>
      <c r="H19" s="161"/>
    </row>
    <row r="20" spans="1:8" customFormat="1" ht="16.149999999999999" customHeight="1" x14ac:dyDescent="0.2">
      <c r="A20" s="32"/>
      <c r="B20" s="33"/>
      <c r="C20" s="34"/>
      <c r="D20" s="33"/>
      <c r="E20" s="34"/>
      <c r="F20" s="33"/>
      <c r="G20" s="35"/>
      <c r="H20" s="161"/>
    </row>
    <row r="21" spans="1:8" customFormat="1" ht="16.149999999999999" customHeight="1" x14ac:dyDescent="0.2">
      <c r="A21" s="32"/>
      <c r="B21" s="33"/>
      <c r="C21" s="34"/>
      <c r="D21" s="33"/>
      <c r="E21" s="34"/>
      <c r="F21" s="33"/>
      <c r="G21" s="35"/>
      <c r="H21" s="161"/>
    </row>
    <row r="22" spans="1:8" customFormat="1" ht="16.149999999999999" customHeight="1" x14ac:dyDescent="0.2">
      <c r="A22" s="32"/>
      <c r="B22" s="33"/>
      <c r="C22" s="34"/>
      <c r="D22" s="33"/>
      <c r="E22" s="34"/>
      <c r="F22" s="33"/>
      <c r="G22" s="35"/>
      <c r="H22" s="161"/>
    </row>
    <row r="23" spans="1:8" customFormat="1" ht="16.149999999999999" customHeight="1" x14ac:dyDescent="0.2">
      <c r="A23" s="32"/>
      <c r="B23" s="33"/>
      <c r="C23" s="34"/>
      <c r="D23" s="33"/>
      <c r="E23" s="34"/>
      <c r="F23" s="33"/>
      <c r="G23" s="35"/>
      <c r="H23" s="161"/>
    </row>
    <row r="24" spans="1:8" customFormat="1" ht="16.149999999999999" customHeight="1" x14ac:dyDescent="0.2">
      <c r="A24" s="32"/>
      <c r="B24" s="33"/>
      <c r="C24" s="34"/>
      <c r="D24" s="33"/>
      <c r="E24" s="34"/>
      <c r="F24" s="33"/>
      <c r="G24" s="35"/>
      <c r="H24" s="161"/>
    </row>
    <row r="25" spans="1:8" customFormat="1" ht="16.149999999999999" customHeight="1" x14ac:dyDescent="0.2">
      <c r="A25" s="32"/>
      <c r="B25" s="33"/>
      <c r="C25" s="34"/>
      <c r="D25" s="33"/>
      <c r="E25" s="34"/>
      <c r="F25" s="33"/>
      <c r="G25" s="35"/>
      <c r="H25" s="161"/>
    </row>
    <row r="26" spans="1:8" customFormat="1" ht="16.149999999999999" customHeight="1" x14ac:dyDescent="0.2">
      <c r="A26" s="32"/>
      <c r="B26" s="33"/>
      <c r="C26" s="34"/>
      <c r="D26" s="33"/>
      <c r="E26" s="34"/>
      <c r="F26" s="33"/>
      <c r="G26" s="35"/>
      <c r="H26" s="161"/>
    </row>
    <row r="27" spans="1:8" customFormat="1" ht="16.149999999999999" customHeight="1" x14ac:dyDescent="0.2">
      <c r="A27" s="32"/>
      <c r="B27" s="33"/>
      <c r="C27" s="34"/>
      <c r="D27" s="33"/>
      <c r="E27" s="34"/>
      <c r="F27" s="33"/>
      <c r="G27" s="35"/>
      <c r="H27" s="161"/>
    </row>
    <row r="28" spans="1:8" customFormat="1" ht="16.149999999999999" customHeight="1" x14ac:dyDescent="0.2">
      <c r="A28" s="32"/>
      <c r="B28" s="33"/>
      <c r="C28" s="34"/>
      <c r="D28" s="33"/>
      <c r="E28" s="34"/>
      <c r="F28" s="33"/>
      <c r="G28" s="35"/>
      <c r="H28" s="161"/>
    </row>
    <row r="29" spans="1:8" customFormat="1" ht="16.149999999999999" customHeight="1" x14ac:dyDescent="0.2">
      <c r="A29" s="32"/>
      <c r="B29" s="33"/>
      <c r="C29" s="34"/>
      <c r="D29" s="33"/>
      <c r="E29" s="34"/>
      <c r="F29" s="33"/>
      <c r="G29" s="35"/>
      <c r="H29" s="161"/>
    </row>
    <row r="30" spans="1:8" customFormat="1" ht="16.149999999999999" customHeight="1" x14ac:dyDescent="0.2">
      <c r="A30" s="32"/>
      <c r="B30" s="33"/>
      <c r="C30" s="34"/>
      <c r="D30" s="33"/>
      <c r="E30" s="34"/>
      <c r="F30" s="33"/>
      <c r="G30" s="35"/>
      <c r="H30" s="161"/>
    </row>
    <row r="31" spans="1:8" customFormat="1" ht="16.149999999999999" customHeight="1" x14ac:dyDescent="0.2">
      <c r="A31" s="32"/>
      <c r="B31" s="33"/>
      <c r="C31" s="34"/>
      <c r="D31" s="33"/>
      <c r="E31" s="34"/>
      <c r="F31" s="33"/>
      <c r="G31" s="35"/>
      <c r="H31" s="161"/>
    </row>
    <row r="32" spans="1:8" customFormat="1" ht="16.149999999999999" customHeight="1" x14ac:dyDescent="0.2">
      <c r="A32" s="32"/>
      <c r="B32" s="33"/>
      <c r="C32" s="34"/>
      <c r="D32" s="33"/>
      <c r="E32" s="34"/>
      <c r="F32" s="33"/>
      <c r="G32" s="35"/>
      <c r="H32" s="161"/>
    </row>
    <row r="33" spans="1:8" customFormat="1" ht="16.149999999999999" customHeight="1" x14ac:dyDescent="0.2">
      <c r="A33" s="32"/>
      <c r="B33" s="33"/>
      <c r="C33" s="34"/>
      <c r="D33" s="33"/>
      <c r="E33" s="34"/>
      <c r="F33" s="33"/>
      <c r="G33" s="35"/>
      <c r="H33" s="161"/>
    </row>
    <row r="34" spans="1:8" customFormat="1" ht="16.149999999999999" customHeight="1" x14ac:dyDescent="0.2">
      <c r="A34" s="32"/>
      <c r="B34" s="33"/>
      <c r="C34" s="34"/>
      <c r="D34" s="33"/>
      <c r="E34" s="34"/>
      <c r="F34" s="33"/>
      <c r="G34" s="35"/>
      <c r="H34" s="161"/>
    </row>
    <row r="35" spans="1:8" customFormat="1" ht="16.149999999999999" customHeight="1" x14ac:dyDescent="0.2">
      <c r="A35" s="32"/>
      <c r="B35" s="33"/>
      <c r="C35" s="34"/>
      <c r="D35" s="33"/>
      <c r="E35" s="34"/>
      <c r="F35" s="33"/>
      <c r="G35" s="35"/>
      <c r="H35" s="161"/>
    </row>
    <row r="36" spans="1:8" customFormat="1" ht="16.149999999999999" customHeight="1" x14ac:dyDescent="0.2">
      <c r="A36" s="32"/>
      <c r="B36" s="33"/>
      <c r="C36" s="34"/>
      <c r="D36" s="33"/>
      <c r="E36" s="34"/>
      <c r="F36" s="33"/>
      <c r="G36" s="35"/>
      <c r="H36" s="161"/>
    </row>
    <row r="37" spans="1:8" customFormat="1" ht="16.149999999999999" customHeight="1" x14ac:dyDescent="0.2">
      <c r="A37" s="32"/>
      <c r="B37" s="33"/>
      <c r="C37" s="34"/>
      <c r="D37" s="33"/>
      <c r="E37" s="34"/>
      <c r="F37" s="33"/>
      <c r="G37" s="35"/>
      <c r="H37" s="161"/>
    </row>
    <row r="38" spans="1:8" customFormat="1" ht="16.149999999999999" customHeight="1" x14ac:dyDescent="0.2">
      <c r="A38" s="32"/>
      <c r="B38" s="33"/>
      <c r="C38" s="34"/>
      <c r="D38" s="33"/>
      <c r="E38" s="34"/>
      <c r="F38" s="33"/>
      <c r="G38" s="35"/>
      <c r="H38" s="161"/>
    </row>
    <row r="39" spans="1:8" customFormat="1" ht="16.149999999999999" customHeight="1" x14ac:dyDescent="0.2">
      <c r="A39" s="32"/>
      <c r="B39" s="33"/>
      <c r="C39" s="34"/>
      <c r="D39" s="33"/>
      <c r="E39" s="34"/>
      <c r="F39" s="33"/>
      <c r="G39" s="35"/>
      <c r="H39" s="161"/>
    </row>
    <row r="40" spans="1:8" customFormat="1" ht="16.149999999999999" customHeight="1" x14ac:dyDescent="0.2">
      <c r="A40" s="32"/>
      <c r="B40" s="33"/>
      <c r="C40" s="34"/>
      <c r="D40" s="33"/>
      <c r="E40" s="34"/>
      <c r="F40" s="33"/>
      <c r="G40" s="35"/>
      <c r="H40" s="161"/>
    </row>
    <row r="41" spans="1:8" customFormat="1" ht="16.149999999999999" customHeight="1" x14ac:dyDescent="0.2">
      <c r="A41" s="32"/>
      <c r="B41" s="33"/>
      <c r="C41" s="34"/>
      <c r="D41" s="33"/>
      <c r="E41" s="34"/>
      <c r="F41" s="33"/>
      <c r="G41" s="35"/>
      <c r="H41" s="161"/>
    </row>
    <row r="42" spans="1:8" customFormat="1" ht="16.149999999999999" customHeight="1" x14ac:dyDescent="0.2">
      <c r="A42" s="32"/>
      <c r="B42" s="33"/>
      <c r="C42" s="34"/>
      <c r="D42" s="33"/>
      <c r="E42" s="34"/>
      <c r="F42" s="33"/>
      <c r="G42" s="35"/>
      <c r="H42" s="161"/>
    </row>
    <row r="43" spans="1:8" customFormat="1" ht="16.149999999999999" customHeight="1" x14ac:dyDescent="0.2">
      <c r="A43" s="32"/>
      <c r="B43" s="33"/>
      <c r="C43" s="34"/>
      <c r="D43" s="33"/>
      <c r="E43" s="34"/>
      <c r="F43" s="33"/>
      <c r="G43" s="35"/>
      <c r="H43" s="161"/>
    </row>
    <row r="44" spans="1:8" customFormat="1" ht="16.149999999999999" customHeight="1" x14ac:dyDescent="0.2">
      <c r="A44" s="32"/>
      <c r="B44" s="33"/>
      <c r="C44" s="34"/>
      <c r="D44" s="33"/>
      <c r="E44" s="34"/>
      <c r="F44" s="33"/>
      <c r="G44" s="35"/>
      <c r="H44" s="161"/>
    </row>
    <row r="45" spans="1:8" customFormat="1" ht="16.149999999999999" customHeight="1" x14ac:dyDescent="0.2">
      <c r="A45" s="32"/>
      <c r="B45" s="33"/>
      <c r="C45" s="34"/>
      <c r="D45" s="33"/>
      <c r="E45" s="34"/>
      <c r="F45" s="33"/>
      <c r="G45" s="35"/>
      <c r="H45" s="161"/>
    </row>
    <row r="46" spans="1:8" customFormat="1" ht="16.149999999999999" customHeight="1" x14ac:dyDescent="0.2">
      <c r="A46" s="32"/>
      <c r="B46" s="33"/>
      <c r="C46" s="34"/>
      <c r="D46" s="33"/>
      <c r="E46" s="34"/>
      <c r="F46" s="33"/>
      <c r="G46" s="35"/>
      <c r="H46" s="161"/>
    </row>
    <row r="47" spans="1:8" customFormat="1" ht="16.149999999999999" customHeight="1" x14ac:dyDescent="0.2">
      <c r="A47" s="32"/>
      <c r="B47" s="33"/>
      <c r="C47" s="34"/>
      <c r="D47" s="33"/>
      <c r="E47" s="34"/>
      <c r="F47" s="33"/>
      <c r="G47" s="35"/>
      <c r="H47" s="161"/>
    </row>
    <row r="48" spans="1:8" customFormat="1" ht="16.149999999999999" customHeight="1" x14ac:dyDescent="0.2">
      <c r="A48" s="32"/>
      <c r="B48" s="33"/>
      <c r="C48" s="34"/>
      <c r="D48" s="33"/>
      <c r="E48" s="34"/>
      <c r="F48" s="33"/>
      <c r="G48" s="35"/>
      <c r="H48" s="161"/>
    </row>
    <row r="49" spans="1:8" customFormat="1" ht="16.149999999999999" customHeight="1" x14ac:dyDescent="0.2">
      <c r="A49" s="32"/>
      <c r="B49" s="33"/>
      <c r="C49" s="34"/>
      <c r="D49" s="33"/>
      <c r="E49" s="34"/>
      <c r="F49" s="33"/>
      <c r="G49" s="35"/>
      <c r="H49" s="161"/>
    </row>
    <row r="50" spans="1:8" customFormat="1" ht="16.149999999999999" customHeight="1" x14ac:dyDescent="0.2">
      <c r="A50" s="32"/>
      <c r="B50" s="33"/>
      <c r="C50" s="34"/>
      <c r="D50" s="33"/>
      <c r="E50" s="34"/>
      <c r="F50" s="33"/>
      <c r="G50" s="35"/>
      <c r="H50" s="161"/>
    </row>
    <row r="51" spans="1:8" customFormat="1" ht="16.149999999999999" customHeight="1" x14ac:dyDescent="0.2">
      <c r="A51" s="32"/>
      <c r="B51" s="33"/>
      <c r="C51" s="34"/>
      <c r="D51" s="33"/>
      <c r="E51" s="34"/>
      <c r="F51" s="33"/>
      <c r="G51" s="35"/>
      <c r="H51" s="161"/>
    </row>
    <row r="52" spans="1:8" customFormat="1" ht="16.149999999999999" customHeight="1" thickBot="1" x14ac:dyDescent="0.25">
      <c r="A52" s="36"/>
      <c r="B52" s="37"/>
      <c r="C52" s="38"/>
      <c r="D52" s="37"/>
      <c r="E52" s="38"/>
      <c r="F52" s="37"/>
      <c r="G52" s="39"/>
      <c r="H52" s="162"/>
    </row>
    <row r="53" spans="1:8" ht="18.75" customHeight="1" x14ac:dyDescent="0.2">
      <c r="A53" s="19"/>
      <c r="B53" s="19"/>
      <c r="C53" s="19"/>
      <c r="D53" s="19"/>
      <c r="E53" s="19"/>
      <c r="F53" s="19"/>
      <c r="G53" s="19"/>
      <c r="H53" s="19"/>
    </row>
    <row r="54" spans="1:8" x14ac:dyDescent="0.2">
      <c r="A54" s="19"/>
      <c r="B54" s="19"/>
      <c r="C54" s="19"/>
      <c r="D54" s="19"/>
      <c r="E54" s="19"/>
      <c r="F54" s="19"/>
      <c r="G54" s="19"/>
      <c r="H54" s="19"/>
    </row>
    <row r="55" spans="1:8" x14ac:dyDescent="0.2">
      <c r="A55" s="19"/>
      <c r="B55" s="19"/>
      <c r="C55" s="19"/>
      <c r="D55" s="19"/>
      <c r="E55" s="19"/>
      <c r="F55" s="19"/>
      <c r="G55" s="19"/>
      <c r="H55" s="19"/>
    </row>
    <row r="56" spans="1:8" x14ac:dyDescent="0.2">
      <c r="A56" s="19"/>
      <c r="B56" s="19"/>
      <c r="C56" s="19"/>
      <c r="D56" s="19"/>
      <c r="E56" s="19"/>
      <c r="F56" s="19"/>
      <c r="G56" s="19"/>
      <c r="H56" s="19"/>
    </row>
    <row r="57" spans="1:8" x14ac:dyDescent="0.2">
      <c r="A57" s="19"/>
      <c r="B57" s="19"/>
      <c r="C57" s="19"/>
      <c r="D57" s="19"/>
      <c r="E57" s="19"/>
      <c r="F57" s="19"/>
      <c r="G57" s="19"/>
      <c r="H57" s="19"/>
    </row>
    <row r="58" spans="1:8" x14ac:dyDescent="0.2">
      <c r="A58" s="19"/>
      <c r="B58" s="19"/>
      <c r="C58" s="19"/>
      <c r="D58" s="19"/>
      <c r="E58" s="19"/>
      <c r="F58" s="19"/>
      <c r="G58" s="19"/>
      <c r="H58" s="19"/>
    </row>
    <row r="59" spans="1:8" x14ac:dyDescent="0.2">
      <c r="A59" s="19"/>
      <c r="B59" s="19"/>
      <c r="C59" s="19"/>
      <c r="D59" s="19"/>
      <c r="E59" s="19"/>
      <c r="F59" s="19"/>
      <c r="G59" s="19"/>
      <c r="H59" s="19"/>
    </row>
    <row r="60" spans="1:8" x14ac:dyDescent="0.2">
      <c r="A60" s="19"/>
      <c r="B60" s="19"/>
      <c r="C60" s="19"/>
      <c r="D60" s="19"/>
      <c r="E60" s="19"/>
      <c r="F60" s="19"/>
      <c r="G60" s="19"/>
      <c r="H60" s="19"/>
    </row>
    <row r="61" spans="1:8" x14ac:dyDescent="0.2">
      <c r="A61" s="19"/>
      <c r="B61" s="19"/>
      <c r="C61" s="19"/>
      <c r="D61" s="19"/>
      <c r="E61" s="19"/>
      <c r="F61" s="19"/>
      <c r="G61" s="19"/>
      <c r="H61" s="19"/>
    </row>
    <row r="62" spans="1:8" x14ac:dyDescent="0.2">
      <c r="A62" s="19"/>
      <c r="B62" s="19"/>
      <c r="C62" s="19"/>
      <c r="D62" s="19"/>
      <c r="E62" s="19"/>
      <c r="F62" s="19"/>
      <c r="G62" s="19"/>
      <c r="H62" s="19"/>
    </row>
    <row r="63" spans="1:8" x14ac:dyDescent="0.2">
      <c r="A63" s="19"/>
      <c r="B63" s="19"/>
      <c r="C63" s="19"/>
      <c r="D63" s="19"/>
      <c r="E63" s="19"/>
      <c r="F63" s="19"/>
      <c r="G63" s="19"/>
      <c r="H63" s="19"/>
    </row>
    <row r="64" spans="1:8" x14ac:dyDescent="0.2">
      <c r="A64" s="19"/>
      <c r="B64" s="19"/>
      <c r="C64" s="19"/>
      <c r="D64" s="19"/>
      <c r="E64" s="19"/>
      <c r="F64" s="19"/>
      <c r="G64" s="19"/>
      <c r="H64" s="19"/>
    </row>
    <row r="65" spans="1:8" x14ac:dyDescent="0.2">
      <c r="A65" s="19"/>
      <c r="B65" s="19"/>
      <c r="C65" s="19"/>
      <c r="D65" s="19"/>
      <c r="E65" s="19"/>
      <c r="F65" s="19"/>
      <c r="G65" s="19"/>
      <c r="H65" s="19"/>
    </row>
    <row r="66" spans="1:8" x14ac:dyDescent="0.2">
      <c r="A66" s="19"/>
      <c r="B66" s="19"/>
      <c r="C66" s="19"/>
      <c r="D66" s="19"/>
      <c r="E66" s="19"/>
      <c r="F66" s="19"/>
      <c r="G66" s="19"/>
      <c r="H66" s="19"/>
    </row>
    <row r="67" spans="1:8" x14ac:dyDescent="0.2">
      <c r="A67" s="19"/>
      <c r="B67" s="19"/>
      <c r="C67" s="19"/>
      <c r="D67" s="19"/>
      <c r="E67" s="19"/>
      <c r="F67" s="19"/>
      <c r="G67" s="19"/>
      <c r="H67" s="19"/>
    </row>
    <row r="68" spans="1:8" x14ac:dyDescent="0.2">
      <c r="A68" s="19"/>
      <c r="B68" s="19"/>
      <c r="C68" s="19"/>
      <c r="D68" s="19"/>
      <c r="E68" s="19"/>
      <c r="F68" s="19"/>
      <c r="G68" s="19"/>
      <c r="H68" s="19"/>
    </row>
    <row r="69" spans="1:8" x14ac:dyDescent="0.2">
      <c r="A69" s="19"/>
      <c r="B69" s="19"/>
      <c r="C69" s="19"/>
      <c r="D69" s="19"/>
      <c r="E69" s="19"/>
      <c r="F69" s="19"/>
      <c r="G69" s="19"/>
      <c r="H69" s="19"/>
    </row>
    <row r="70" spans="1:8" x14ac:dyDescent="0.2">
      <c r="A70" s="19"/>
      <c r="B70" s="19"/>
      <c r="C70" s="19"/>
      <c r="D70" s="19"/>
      <c r="E70" s="19"/>
      <c r="F70" s="19"/>
      <c r="G70" s="19"/>
      <c r="H70" s="19"/>
    </row>
    <row r="71" spans="1:8" x14ac:dyDescent="0.2">
      <c r="A71" s="19"/>
      <c r="B71" s="19"/>
      <c r="C71" s="19"/>
      <c r="D71" s="19"/>
      <c r="E71" s="19"/>
      <c r="F71" s="19"/>
      <c r="G71" s="19"/>
      <c r="H71" s="19"/>
    </row>
    <row r="72" spans="1:8" x14ac:dyDescent="0.2">
      <c r="A72" s="19"/>
      <c r="B72" s="19"/>
      <c r="C72" s="19"/>
      <c r="D72" s="19"/>
      <c r="E72" s="19"/>
      <c r="F72" s="19"/>
      <c r="G72" s="19"/>
      <c r="H72" s="19"/>
    </row>
    <row r="73" spans="1:8" x14ac:dyDescent="0.2">
      <c r="A73" s="19"/>
      <c r="B73" s="19"/>
      <c r="C73" s="19"/>
      <c r="D73" s="19"/>
      <c r="E73" s="19"/>
      <c r="F73" s="19"/>
      <c r="G73" s="19"/>
      <c r="H73" s="19"/>
    </row>
    <row r="74" spans="1:8" x14ac:dyDescent="0.2">
      <c r="A74" s="19"/>
      <c r="B74" s="19"/>
      <c r="C74" s="19"/>
      <c r="D74" s="19"/>
      <c r="E74" s="19"/>
      <c r="F74" s="19"/>
      <c r="G74" s="19"/>
      <c r="H74" s="19"/>
    </row>
    <row r="75" spans="1:8" x14ac:dyDescent="0.2">
      <c r="A75" s="19"/>
      <c r="B75" s="19"/>
      <c r="C75" s="19"/>
      <c r="D75" s="19"/>
      <c r="E75" s="19"/>
      <c r="F75" s="19"/>
      <c r="G75" s="19"/>
      <c r="H75" s="19"/>
    </row>
    <row r="76" spans="1:8" x14ac:dyDescent="0.2">
      <c r="A76" s="19"/>
      <c r="B76" s="19"/>
      <c r="C76" s="19"/>
      <c r="D76" s="19"/>
      <c r="E76" s="19"/>
      <c r="F76" s="19"/>
      <c r="G76" s="19"/>
      <c r="H76" s="19"/>
    </row>
    <row r="77" spans="1:8" x14ac:dyDescent="0.2">
      <c r="A77" s="19"/>
      <c r="B77" s="19"/>
      <c r="C77" s="19"/>
      <c r="D77" s="19"/>
      <c r="E77" s="19"/>
      <c r="F77" s="19"/>
      <c r="G77" s="19"/>
      <c r="H77" s="19"/>
    </row>
    <row r="78" spans="1:8" x14ac:dyDescent="0.2">
      <c r="A78" s="19"/>
      <c r="B78" s="19"/>
      <c r="C78" s="19"/>
      <c r="D78" s="19"/>
      <c r="E78" s="19"/>
      <c r="F78" s="19"/>
      <c r="G78" s="19"/>
      <c r="H78" s="19"/>
    </row>
    <row r="79" spans="1:8" x14ac:dyDescent="0.2">
      <c r="A79" s="19"/>
      <c r="B79" s="19"/>
      <c r="C79" s="19"/>
      <c r="D79" s="19"/>
      <c r="E79" s="19"/>
      <c r="F79" s="19"/>
      <c r="G79" s="19"/>
      <c r="H79" s="19"/>
    </row>
    <row r="80" spans="1:8" x14ac:dyDescent="0.2">
      <c r="A80" s="19"/>
      <c r="B80" s="19"/>
      <c r="C80" s="19"/>
      <c r="D80" s="19"/>
      <c r="E80" s="19"/>
      <c r="F80" s="19"/>
      <c r="G80" s="19"/>
      <c r="H80" s="19"/>
    </row>
    <row r="81" spans="1:8" x14ac:dyDescent="0.2">
      <c r="A81" s="19"/>
      <c r="B81" s="19"/>
      <c r="C81" s="19"/>
      <c r="D81" s="19"/>
      <c r="E81" s="19"/>
      <c r="F81" s="19"/>
      <c r="G81" s="19"/>
      <c r="H81" s="19"/>
    </row>
    <row r="82" spans="1:8" x14ac:dyDescent="0.2">
      <c r="A82" s="19"/>
      <c r="B82" s="19"/>
      <c r="C82" s="19"/>
      <c r="D82" s="19"/>
      <c r="E82" s="19"/>
      <c r="F82" s="19"/>
      <c r="G82" s="19"/>
      <c r="H82" s="19"/>
    </row>
    <row r="83" spans="1:8" x14ac:dyDescent="0.2">
      <c r="A83" s="19"/>
      <c r="B83" s="19"/>
      <c r="C83" s="19"/>
      <c r="D83" s="19"/>
      <c r="E83" s="19"/>
      <c r="F83" s="19"/>
      <c r="G83" s="19"/>
      <c r="H83" s="19"/>
    </row>
    <row r="84" spans="1:8" x14ac:dyDescent="0.2">
      <c r="A84" s="19"/>
      <c r="B84" s="19"/>
      <c r="C84" s="19"/>
      <c r="D84" s="19"/>
      <c r="E84" s="19"/>
      <c r="F84" s="19"/>
      <c r="G84" s="19"/>
      <c r="H84" s="19"/>
    </row>
    <row r="85" spans="1:8" x14ac:dyDescent="0.2">
      <c r="A85" s="19"/>
      <c r="B85" s="19"/>
      <c r="C85" s="19"/>
      <c r="D85" s="19"/>
      <c r="E85" s="19"/>
      <c r="F85" s="19"/>
      <c r="G85" s="19"/>
      <c r="H85" s="19"/>
    </row>
    <row r="86" spans="1:8" x14ac:dyDescent="0.2">
      <c r="A86" s="19"/>
      <c r="B86" s="19"/>
      <c r="C86" s="19"/>
      <c r="D86" s="19"/>
      <c r="E86" s="19"/>
      <c r="F86" s="19"/>
      <c r="G86" s="19"/>
      <c r="H86" s="19"/>
    </row>
    <row r="87" spans="1:8" x14ac:dyDescent="0.2">
      <c r="A87" s="19"/>
      <c r="B87" s="19"/>
      <c r="C87" s="19"/>
      <c r="D87" s="19"/>
      <c r="E87" s="19"/>
      <c r="F87" s="19"/>
      <c r="G87" s="19"/>
      <c r="H87" s="19"/>
    </row>
    <row r="88" spans="1:8" x14ac:dyDescent="0.2">
      <c r="A88" s="19"/>
      <c r="B88" s="19"/>
      <c r="C88" s="19"/>
      <c r="D88" s="19"/>
      <c r="E88" s="19"/>
      <c r="F88" s="19"/>
      <c r="G88" s="19"/>
      <c r="H88" s="19"/>
    </row>
    <row r="89" spans="1:8" x14ac:dyDescent="0.2">
      <c r="A89" s="19"/>
      <c r="B89" s="19"/>
      <c r="C89" s="19"/>
      <c r="D89" s="19"/>
      <c r="E89" s="19"/>
      <c r="F89" s="19"/>
      <c r="G89" s="19"/>
      <c r="H89" s="19"/>
    </row>
    <row r="90" spans="1:8" x14ac:dyDescent="0.2">
      <c r="A90" s="19"/>
      <c r="B90" s="19"/>
      <c r="C90" s="19"/>
      <c r="D90" s="19"/>
      <c r="E90" s="19"/>
      <c r="F90" s="19"/>
      <c r="G90" s="19"/>
      <c r="H90" s="19"/>
    </row>
    <row r="91" spans="1:8" x14ac:dyDescent="0.2">
      <c r="A91" s="19"/>
      <c r="B91" s="19"/>
      <c r="C91" s="19"/>
      <c r="D91" s="19"/>
      <c r="E91" s="19"/>
      <c r="F91" s="19"/>
      <c r="G91" s="19"/>
      <c r="H91" s="19"/>
    </row>
    <row r="92" spans="1:8" x14ac:dyDescent="0.2">
      <c r="A92" s="19"/>
      <c r="B92" s="19"/>
      <c r="C92" s="19"/>
      <c r="D92" s="19"/>
      <c r="E92" s="19"/>
      <c r="F92" s="19"/>
      <c r="G92" s="19"/>
      <c r="H92" s="19"/>
    </row>
    <row r="93" spans="1:8" x14ac:dyDescent="0.2">
      <c r="A93" s="19"/>
      <c r="B93" s="19"/>
      <c r="C93" s="19"/>
      <c r="D93" s="19"/>
      <c r="E93" s="19"/>
      <c r="F93" s="19"/>
      <c r="G93" s="19"/>
      <c r="H93" s="19"/>
    </row>
    <row r="94" spans="1:8" x14ac:dyDescent="0.2">
      <c r="A94" s="19"/>
      <c r="B94" s="19"/>
      <c r="C94" s="19"/>
      <c r="D94" s="19"/>
      <c r="E94" s="19"/>
      <c r="F94" s="19"/>
      <c r="G94" s="19"/>
      <c r="H94" s="19"/>
    </row>
    <row r="95" spans="1:8" x14ac:dyDescent="0.2">
      <c r="A95" s="19"/>
      <c r="B95" s="19"/>
      <c r="C95" s="19"/>
      <c r="D95" s="19"/>
      <c r="E95" s="19"/>
      <c r="F95" s="19"/>
      <c r="G95" s="19"/>
      <c r="H95" s="19"/>
    </row>
    <row r="96" spans="1:8" x14ac:dyDescent="0.2">
      <c r="A96" s="19"/>
      <c r="B96" s="19"/>
      <c r="C96" s="19"/>
      <c r="D96" s="19"/>
      <c r="E96" s="19"/>
      <c r="F96" s="19"/>
      <c r="G96" s="19"/>
      <c r="H96" s="19"/>
    </row>
    <row r="97" spans="1:8" x14ac:dyDescent="0.2">
      <c r="A97" s="19"/>
      <c r="B97" s="19"/>
      <c r="C97" s="19"/>
      <c r="D97" s="19"/>
      <c r="E97" s="19"/>
      <c r="F97" s="19"/>
      <c r="G97" s="19"/>
      <c r="H97" s="19"/>
    </row>
    <row r="98" spans="1:8" x14ac:dyDescent="0.2">
      <c r="A98" s="19"/>
      <c r="B98" s="19"/>
      <c r="C98" s="19"/>
      <c r="D98" s="19"/>
      <c r="E98" s="19"/>
      <c r="F98" s="19"/>
      <c r="G98" s="19"/>
      <c r="H98" s="19"/>
    </row>
    <row r="99" spans="1:8" x14ac:dyDescent="0.2">
      <c r="A99" s="19"/>
      <c r="B99" s="19"/>
      <c r="C99" s="19"/>
      <c r="D99" s="19"/>
      <c r="E99" s="19"/>
      <c r="F99" s="19"/>
      <c r="G99" s="19"/>
      <c r="H99" s="19"/>
    </row>
    <row r="100" spans="1:8" x14ac:dyDescent="0.2">
      <c r="A100" s="19"/>
      <c r="B100" s="19"/>
      <c r="C100" s="19"/>
      <c r="D100" s="19"/>
      <c r="E100" s="19"/>
      <c r="F100" s="19"/>
      <c r="G100" s="19"/>
      <c r="H100" s="19"/>
    </row>
    <row r="101" spans="1:8" x14ac:dyDescent="0.2">
      <c r="A101" s="19"/>
      <c r="B101" s="19"/>
      <c r="C101" s="19"/>
      <c r="D101" s="19"/>
      <c r="E101" s="19"/>
      <c r="F101" s="19"/>
      <c r="G101" s="19"/>
      <c r="H101" s="19"/>
    </row>
    <row r="102" spans="1:8" x14ac:dyDescent="0.2">
      <c r="A102" s="19"/>
      <c r="B102" s="19"/>
      <c r="C102" s="19"/>
      <c r="D102" s="19"/>
      <c r="E102" s="19"/>
      <c r="F102" s="19"/>
      <c r="G102" s="19"/>
      <c r="H102" s="19"/>
    </row>
    <row r="103" spans="1:8" x14ac:dyDescent="0.2">
      <c r="A103" s="19"/>
      <c r="B103" s="19"/>
      <c r="C103" s="19"/>
      <c r="D103" s="19"/>
      <c r="E103" s="19"/>
      <c r="F103" s="19"/>
      <c r="G103" s="19"/>
      <c r="H103" s="19"/>
    </row>
    <row r="104" spans="1:8" x14ac:dyDescent="0.2">
      <c r="A104" s="19"/>
      <c r="B104" s="19"/>
      <c r="C104" s="19"/>
      <c r="D104" s="19"/>
      <c r="E104" s="19"/>
      <c r="F104" s="19"/>
      <c r="G104" s="19"/>
      <c r="H104" s="19"/>
    </row>
    <row r="105" spans="1:8" x14ac:dyDescent="0.2">
      <c r="A105" s="19"/>
      <c r="B105" s="19"/>
      <c r="C105" s="19"/>
      <c r="D105" s="19"/>
      <c r="E105" s="19"/>
      <c r="F105" s="19"/>
      <c r="G105" s="19"/>
      <c r="H105" s="19"/>
    </row>
    <row r="106" spans="1:8" x14ac:dyDescent="0.2">
      <c r="A106" s="19"/>
      <c r="B106" s="19"/>
      <c r="C106" s="19"/>
      <c r="D106" s="19"/>
      <c r="E106" s="19"/>
      <c r="F106" s="19"/>
      <c r="G106" s="19"/>
      <c r="H106" s="19"/>
    </row>
    <row r="107" spans="1:8" x14ac:dyDescent="0.2">
      <c r="A107" s="19"/>
      <c r="B107" s="19"/>
      <c r="C107" s="19"/>
      <c r="D107" s="19"/>
      <c r="E107" s="19"/>
      <c r="F107" s="19"/>
      <c r="G107" s="19"/>
      <c r="H107" s="19"/>
    </row>
    <row r="108" spans="1:8" x14ac:dyDescent="0.2">
      <c r="A108" s="19"/>
      <c r="B108" s="19"/>
      <c r="C108" s="19"/>
      <c r="D108" s="19"/>
      <c r="E108" s="19"/>
      <c r="F108" s="19"/>
      <c r="G108" s="19"/>
      <c r="H108" s="19"/>
    </row>
    <row r="109" spans="1:8" x14ac:dyDescent="0.2">
      <c r="A109" s="19"/>
      <c r="B109" s="19"/>
      <c r="C109" s="19"/>
      <c r="D109" s="19"/>
      <c r="E109" s="19"/>
      <c r="F109" s="19"/>
      <c r="G109" s="19"/>
      <c r="H109" s="19"/>
    </row>
    <row r="110" spans="1:8" x14ac:dyDescent="0.2">
      <c r="A110" s="19"/>
      <c r="B110" s="19"/>
      <c r="C110" s="19"/>
      <c r="D110" s="19"/>
      <c r="E110" s="19"/>
      <c r="F110" s="19"/>
      <c r="G110" s="19"/>
      <c r="H110" s="19"/>
    </row>
    <row r="111" spans="1:8" x14ac:dyDescent="0.2">
      <c r="A111" s="19"/>
      <c r="B111" s="19"/>
      <c r="C111" s="19"/>
      <c r="D111" s="19"/>
      <c r="E111" s="19"/>
      <c r="F111" s="19"/>
      <c r="G111" s="19"/>
      <c r="H111" s="19"/>
    </row>
    <row r="112" spans="1:8" x14ac:dyDescent="0.2">
      <c r="A112" s="19"/>
      <c r="B112" s="19"/>
      <c r="C112" s="19"/>
      <c r="D112" s="19"/>
      <c r="E112" s="19"/>
      <c r="F112" s="19"/>
      <c r="G112" s="19"/>
      <c r="H112" s="19"/>
    </row>
    <row r="113" spans="1:8" x14ac:dyDescent="0.2">
      <c r="A113" s="19"/>
      <c r="B113" s="19"/>
      <c r="C113" s="19"/>
      <c r="D113" s="19"/>
      <c r="E113" s="19"/>
      <c r="F113" s="19"/>
      <c r="G113" s="19"/>
      <c r="H113" s="19"/>
    </row>
    <row r="114" spans="1:8" x14ac:dyDescent="0.2">
      <c r="A114" s="19"/>
      <c r="B114" s="19"/>
      <c r="C114" s="19"/>
      <c r="D114" s="19"/>
      <c r="E114" s="19"/>
      <c r="F114" s="19"/>
      <c r="G114" s="19"/>
      <c r="H114" s="19"/>
    </row>
    <row r="115" spans="1:8" x14ac:dyDescent="0.2">
      <c r="A115" s="19"/>
      <c r="B115" s="19"/>
      <c r="C115" s="19"/>
      <c r="D115" s="19"/>
      <c r="E115" s="19"/>
      <c r="F115" s="19"/>
      <c r="G115" s="19"/>
      <c r="H115" s="19"/>
    </row>
  </sheetData>
  <sheetProtection algorithmName="SHA-512" hashValue="NcO3HapNlB8I/+KxmHWuR+/j8M7uqU7JNWvHQA+afTli2KLJY9/O/D/Iu2AP181mluYl7tuwuYLlh6ONTFan7g==" saltValue="0GphVIxZtGg8luZY8QgOHw==" spinCount="100000" sheet="1" objects="1" scenarios="1"/>
  <mergeCells count="5">
    <mergeCell ref="A1:H1"/>
    <mergeCell ref="A2:H2"/>
    <mergeCell ref="A4:H7"/>
    <mergeCell ref="A9:H10"/>
    <mergeCell ref="A11:H11"/>
  </mergeCells>
  <hyperlinks>
    <hyperlink ref="A11" r:id="rId1" xr:uid="{548D0907-AC59-4AE0-82E1-F38EA11F052B}"/>
  </hyperlinks>
  <printOptions horizontalCentered="1"/>
  <pageMargins left="0.7" right="0.7" top="0.75" bottom="0.75" header="0.3" footer="0.3"/>
  <pageSetup scale="89" orientation="portrait" r:id="rId2"/>
  <headerFooter alignWithMargins="0">
    <oddFooter>&amp;L&amp;"-,Regular"&amp;11Petroleum Pipeline Industry (CA05)&amp;C&amp;"-,Regular"&amp;11 21&amp;R&amp;"-,Regular"&amp;11Revised 09/2025</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16C5C-CFD2-4070-AB8C-F9AE1F3914CF}">
  <dimension ref="A1:F106"/>
  <sheetViews>
    <sheetView view="pageLayout" zoomScaleNormal="100" workbookViewId="0">
      <selection sqref="A1:F1"/>
    </sheetView>
  </sheetViews>
  <sheetFormatPr defaultColWidth="2.7109375" defaultRowHeight="12.75" x14ac:dyDescent="0.2"/>
  <cols>
    <col min="1" max="1" width="14.7109375" customWidth="1"/>
    <col min="2" max="2" width="14.5703125" customWidth="1"/>
    <col min="3" max="3" width="36.42578125" customWidth="1"/>
    <col min="4" max="4" width="7.42578125" customWidth="1"/>
    <col min="5" max="6" width="14.7109375" customWidth="1"/>
    <col min="7" max="16384" width="2.7109375" style="1"/>
  </cols>
  <sheetData>
    <row r="1" spans="1:6" s="24" customFormat="1" ht="28.7" customHeight="1" thickBot="1" x14ac:dyDescent="0.25">
      <c r="A1" s="653" t="s">
        <v>172</v>
      </c>
      <c r="B1" s="654"/>
      <c r="C1" s="654"/>
      <c r="D1" s="654"/>
      <c r="E1" s="654"/>
      <c r="F1" s="674"/>
    </row>
    <row r="2" spans="1:6" customFormat="1" ht="12.95" customHeight="1" x14ac:dyDescent="0.2">
      <c r="A2" s="1029" t="s">
        <v>195</v>
      </c>
      <c r="B2" s="792"/>
      <c r="C2" s="792"/>
      <c r="D2" s="792"/>
      <c r="E2" s="792"/>
      <c r="F2" s="1032"/>
    </row>
    <row r="3" spans="1:6" customFormat="1" ht="12.95" customHeight="1" x14ac:dyDescent="0.2">
      <c r="A3" s="1029"/>
      <c r="B3" s="792"/>
      <c r="C3" s="792"/>
      <c r="D3" s="792"/>
      <c r="E3" s="792"/>
      <c r="F3" s="1032"/>
    </row>
    <row r="4" spans="1:6" customFormat="1" ht="12.95" customHeight="1" x14ac:dyDescent="0.2">
      <c r="A4" s="1029"/>
      <c r="B4" s="792"/>
      <c r="C4" s="792"/>
      <c r="D4" s="792"/>
      <c r="E4" s="792"/>
      <c r="F4" s="1032"/>
    </row>
    <row r="5" spans="1:6" customFormat="1" ht="12.95" customHeight="1" x14ac:dyDescent="0.2">
      <c r="A5" s="1029"/>
      <c r="B5" s="792"/>
      <c r="C5" s="792"/>
      <c r="D5" s="792"/>
      <c r="E5" s="792"/>
      <c r="F5" s="1032"/>
    </row>
    <row r="6" spans="1:6" customFormat="1" ht="10.5" customHeight="1" x14ac:dyDescent="0.2">
      <c r="A6" s="141"/>
      <c r="B6" s="144"/>
      <c r="C6" s="144"/>
      <c r="D6" s="144"/>
      <c r="E6" s="144"/>
      <c r="F6" s="145"/>
    </row>
    <row r="7" spans="1:6" customFormat="1" ht="16.149999999999999" customHeight="1" x14ac:dyDescent="0.25">
      <c r="A7" s="146" t="s">
        <v>173</v>
      </c>
      <c r="B7" s="147" t="s">
        <v>174</v>
      </c>
      <c r="C7" s="148" t="s">
        <v>196</v>
      </c>
      <c r="D7" s="148" t="s">
        <v>68</v>
      </c>
      <c r="E7" s="148" t="s">
        <v>49</v>
      </c>
      <c r="F7" s="149" t="s">
        <v>194</v>
      </c>
    </row>
    <row r="8" spans="1:6" customFormat="1" ht="16.149999999999999" customHeight="1" x14ac:dyDescent="0.25">
      <c r="A8" s="154" t="s">
        <v>175</v>
      </c>
      <c r="B8" s="155" t="s">
        <v>176</v>
      </c>
      <c r="C8" s="156" t="s">
        <v>177</v>
      </c>
      <c r="D8" s="156" t="s">
        <v>119</v>
      </c>
      <c r="E8" s="156" t="s">
        <v>121</v>
      </c>
      <c r="F8" s="157" t="s">
        <v>178</v>
      </c>
    </row>
    <row r="9" spans="1:6" customFormat="1" ht="16.149999999999999" customHeight="1" x14ac:dyDescent="0.2">
      <c r="A9" s="28"/>
      <c r="B9" s="106"/>
      <c r="C9" s="30"/>
      <c r="D9" s="29"/>
      <c r="E9" s="114"/>
      <c r="F9" s="107"/>
    </row>
    <row r="10" spans="1:6" customFormat="1" ht="16.149999999999999" customHeight="1" x14ac:dyDescent="0.2">
      <c r="A10" s="32"/>
      <c r="B10" s="108"/>
      <c r="C10" s="34"/>
      <c r="D10" s="33"/>
      <c r="E10" s="115"/>
      <c r="F10" s="109"/>
    </row>
    <row r="11" spans="1:6" customFormat="1" ht="16.149999999999999" customHeight="1" x14ac:dyDescent="0.2">
      <c r="A11" s="32"/>
      <c r="B11" s="108"/>
      <c r="C11" s="34"/>
      <c r="D11" s="33"/>
      <c r="E11" s="115"/>
      <c r="F11" s="109"/>
    </row>
    <row r="12" spans="1:6" customFormat="1" ht="16.149999999999999" customHeight="1" x14ac:dyDescent="0.2">
      <c r="A12" s="32"/>
      <c r="B12" s="108"/>
      <c r="C12" s="34"/>
      <c r="D12" s="33"/>
      <c r="E12" s="115"/>
      <c r="F12" s="109"/>
    </row>
    <row r="13" spans="1:6" customFormat="1" ht="16.149999999999999" customHeight="1" x14ac:dyDescent="0.2">
      <c r="A13" s="32"/>
      <c r="B13" s="108"/>
      <c r="C13" s="34"/>
      <c r="D13" s="33"/>
      <c r="E13" s="115"/>
      <c r="F13" s="109"/>
    </row>
    <row r="14" spans="1:6" customFormat="1" ht="16.149999999999999" customHeight="1" x14ac:dyDescent="0.2">
      <c r="A14" s="32"/>
      <c r="B14" s="108"/>
      <c r="C14" s="34"/>
      <c r="D14" s="33"/>
      <c r="E14" s="115"/>
      <c r="F14" s="109"/>
    </row>
    <row r="15" spans="1:6" customFormat="1" ht="16.149999999999999" customHeight="1" x14ac:dyDescent="0.2">
      <c r="A15" s="32"/>
      <c r="B15" s="108"/>
      <c r="C15" s="34"/>
      <c r="D15" s="33"/>
      <c r="E15" s="115"/>
      <c r="F15" s="109"/>
    </row>
    <row r="16" spans="1:6" customFormat="1" ht="16.149999999999999" customHeight="1" x14ac:dyDescent="0.2">
      <c r="A16" s="32"/>
      <c r="B16" s="108"/>
      <c r="C16" s="34"/>
      <c r="D16" s="33"/>
      <c r="E16" s="115"/>
      <c r="F16" s="109"/>
    </row>
    <row r="17" spans="1:6" customFormat="1" ht="16.149999999999999" customHeight="1" x14ac:dyDescent="0.2">
      <c r="A17" s="32"/>
      <c r="B17" s="108"/>
      <c r="C17" s="34"/>
      <c r="D17" s="33"/>
      <c r="E17" s="115"/>
      <c r="F17" s="109"/>
    </row>
    <row r="18" spans="1:6" customFormat="1" ht="16.149999999999999" customHeight="1" x14ac:dyDescent="0.2">
      <c r="A18" s="32"/>
      <c r="B18" s="108"/>
      <c r="C18" s="34"/>
      <c r="D18" s="33"/>
      <c r="E18" s="115"/>
      <c r="F18" s="109"/>
    </row>
    <row r="19" spans="1:6" customFormat="1" ht="16.149999999999999" customHeight="1" x14ac:dyDescent="0.2">
      <c r="A19" s="32"/>
      <c r="B19" s="108"/>
      <c r="C19" s="34"/>
      <c r="D19" s="33"/>
      <c r="E19" s="115"/>
      <c r="F19" s="109"/>
    </row>
    <row r="20" spans="1:6" customFormat="1" ht="16.149999999999999" customHeight="1" x14ac:dyDescent="0.2">
      <c r="A20" s="32"/>
      <c r="B20" s="108"/>
      <c r="C20" s="34"/>
      <c r="D20" s="33"/>
      <c r="E20" s="115"/>
      <c r="F20" s="109"/>
    </row>
    <row r="21" spans="1:6" customFormat="1" ht="16.149999999999999" customHeight="1" x14ac:dyDescent="0.2">
      <c r="A21" s="32"/>
      <c r="B21" s="108"/>
      <c r="C21" s="34"/>
      <c r="D21" s="33"/>
      <c r="E21" s="115"/>
      <c r="F21" s="109"/>
    </row>
    <row r="22" spans="1:6" customFormat="1" ht="16.149999999999999" customHeight="1" x14ac:dyDescent="0.2">
      <c r="A22" s="32"/>
      <c r="B22" s="108"/>
      <c r="C22" s="34"/>
      <c r="D22" s="33"/>
      <c r="E22" s="115"/>
      <c r="F22" s="109"/>
    </row>
    <row r="23" spans="1:6" customFormat="1" ht="16.149999999999999" customHeight="1" x14ac:dyDescent="0.2">
      <c r="A23" s="32"/>
      <c r="B23" s="108"/>
      <c r="C23" s="34"/>
      <c r="D23" s="33"/>
      <c r="E23" s="115"/>
      <c r="F23" s="109"/>
    </row>
    <row r="24" spans="1:6" customFormat="1" ht="16.149999999999999" customHeight="1" x14ac:dyDescent="0.2">
      <c r="A24" s="32"/>
      <c r="B24" s="108"/>
      <c r="C24" s="34"/>
      <c r="D24" s="33"/>
      <c r="E24" s="115"/>
      <c r="F24" s="109"/>
    </row>
    <row r="25" spans="1:6" customFormat="1" ht="16.149999999999999" customHeight="1" x14ac:dyDescent="0.2">
      <c r="A25" s="32"/>
      <c r="B25" s="108"/>
      <c r="C25" s="34"/>
      <c r="D25" s="33"/>
      <c r="E25" s="115"/>
      <c r="F25" s="109"/>
    </row>
    <row r="26" spans="1:6" customFormat="1" ht="16.149999999999999" customHeight="1" x14ac:dyDescent="0.2">
      <c r="A26" s="32"/>
      <c r="B26" s="108"/>
      <c r="C26" s="34"/>
      <c r="D26" s="33"/>
      <c r="E26" s="115"/>
      <c r="F26" s="109"/>
    </row>
    <row r="27" spans="1:6" customFormat="1" ht="16.149999999999999" customHeight="1" x14ac:dyDescent="0.2">
      <c r="A27" s="32"/>
      <c r="B27" s="108"/>
      <c r="C27" s="34"/>
      <c r="D27" s="33"/>
      <c r="E27" s="115"/>
      <c r="F27" s="109"/>
    </row>
    <row r="28" spans="1:6" customFormat="1" ht="16.149999999999999" customHeight="1" x14ac:dyDescent="0.2">
      <c r="A28" s="32"/>
      <c r="B28" s="108"/>
      <c r="C28" s="34"/>
      <c r="D28" s="33"/>
      <c r="E28" s="115"/>
      <c r="F28" s="109"/>
    </row>
    <row r="29" spans="1:6" customFormat="1" ht="16.149999999999999" customHeight="1" x14ac:dyDescent="0.2">
      <c r="A29" s="32"/>
      <c r="B29" s="108"/>
      <c r="C29" s="34"/>
      <c r="D29" s="33"/>
      <c r="E29" s="115"/>
      <c r="F29" s="109"/>
    </row>
    <row r="30" spans="1:6" customFormat="1" ht="16.149999999999999" customHeight="1" x14ac:dyDescent="0.2">
      <c r="A30" s="32"/>
      <c r="B30" s="108"/>
      <c r="C30" s="34"/>
      <c r="D30" s="33"/>
      <c r="E30" s="115"/>
      <c r="F30" s="109"/>
    </row>
    <row r="31" spans="1:6" customFormat="1" ht="16.149999999999999" customHeight="1" x14ac:dyDescent="0.2">
      <c r="A31" s="32"/>
      <c r="B31" s="108"/>
      <c r="C31" s="34"/>
      <c r="D31" s="33"/>
      <c r="E31" s="115"/>
      <c r="F31" s="109"/>
    </row>
    <row r="32" spans="1:6" customFormat="1" ht="16.149999999999999" customHeight="1" x14ac:dyDescent="0.2">
      <c r="A32" s="32"/>
      <c r="B32" s="108"/>
      <c r="C32" s="34"/>
      <c r="D32" s="33"/>
      <c r="E32" s="115"/>
      <c r="F32" s="109"/>
    </row>
    <row r="33" spans="1:6" customFormat="1" ht="16.149999999999999" customHeight="1" x14ac:dyDescent="0.2">
      <c r="A33" s="32"/>
      <c r="B33" s="108"/>
      <c r="C33" s="34"/>
      <c r="D33" s="33"/>
      <c r="E33" s="115"/>
      <c r="F33" s="109"/>
    </row>
    <row r="34" spans="1:6" customFormat="1" ht="16.149999999999999" customHeight="1" x14ac:dyDescent="0.2">
      <c r="A34" s="32"/>
      <c r="B34" s="108"/>
      <c r="C34" s="34"/>
      <c r="D34" s="33"/>
      <c r="E34" s="115"/>
      <c r="F34" s="109"/>
    </row>
    <row r="35" spans="1:6" customFormat="1" ht="16.149999999999999" customHeight="1" x14ac:dyDescent="0.2">
      <c r="A35" s="32"/>
      <c r="B35" s="108"/>
      <c r="C35" s="34"/>
      <c r="D35" s="33"/>
      <c r="E35" s="115"/>
      <c r="F35" s="109"/>
    </row>
    <row r="36" spans="1:6" customFormat="1" ht="16.149999999999999" customHeight="1" x14ac:dyDescent="0.2">
      <c r="A36" s="32"/>
      <c r="B36" s="108"/>
      <c r="C36" s="34"/>
      <c r="D36" s="33"/>
      <c r="E36" s="115"/>
      <c r="F36" s="109"/>
    </row>
    <row r="37" spans="1:6" customFormat="1" ht="16.149999999999999" customHeight="1" x14ac:dyDescent="0.2">
      <c r="A37" s="32"/>
      <c r="B37" s="108"/>
      <c r="C37" s="34"/>
      <c r="D37" s="33"/>
      <c r="E37" s="115"/>
      <c r="F37" s="109"/>
    </row>
    <row r="38" spans="1:6" customFormat="1" ht="16.149999999999999" customHeight="1" x14ac:dyDescent="0.2">
      <c r="A38" s="32"/>
      <c r="B38" s="108"/>
      <c r="C38" s="34"/>
      <c r="D38" s="33"/>
      <c r="E38" s="115"/>
      <c r="F38" s="109"/>
    </row>
    <row r="39" spans="1:6" customFormat="1" ht="16.149999999999999" customHeight="1" x14ac:dyDescent="0.2">
      <c r="A39" s="32"/>
      <c r="B39" s="108"/>
      <c r="C39" s="34"/>
      <c r="D39" s="33"/>
      <c r="E39" s="115"/>
      <c r="F39" s="109"/>
    </row>
    <row r="40" spans="1:6" customFormat="1" ht="16.149999999999999" customHeight="1" x14ac:dyDescent="0.2">
      <c r="A40" s="32"/>
      <c r="B40" s="108"/>
      <c r="C40" s="34"/>
      <c r="D40" s="33"/>
      <c r="E40" s="115"/>
      <c r="F40" s="109"/>
    </row>
    <row r="41" spans="1:6" customFormat="1" ht="16.149999999999999" customHeight="1" x14ac:dyDescent="0.2">
      <c r="A41" s="32"/>
      <c r="B41" s="108"/>
      <c r="C41" s="34"/>
      <c r="D41" s="33"/>
      <c r="E41" s="115"/>
      <c r="F41" s="109"/>
    </row>
    <row r="42" spans="1:6" customFormat="1" ht="16.149999999999999" customHeight="1" x14ac:dyDescent="0.2">
      <c r="A42" s="32"/>
      <c r="B42" s="108"/>
      <c r="C42" s="34"/>
      <c r="D42" s="33"/>
      <c r="E42" s="115"/>
      <c r="F42" s="109"/>
    </row>
    <row r="43" spans="1:6" customFormat="1" ht="16.149999999999999" customHeight="1" x14ac:dyDescent="0.2">
      <c r="A43" s="32"/>
      <c r="B43" s="108"/>
      <c r="C43" s="34"/>
      <c r="D43" s="33"/>
      <c r="E43" s="115"/>
      <c r="F43" s="109"/>
    </row>
    <row r="44" spans="1:6" customFormat="1" ht="16.149999999999999" customHeight="1" x14ac:dyDescent="0.2">
      <c r="A44" s="32"/>
      <c r="B44" s="108"/>
      <c r="C44" s="34"/>
      <c r="D44" s="33"/>
      <c r="E44" s="115"/>
      <c r="F44" s="109"/>
    </row>
    <row r="45" spans="1:6" customFormat="1" ht="16.149999999999999" customHeight="1" x14ac:dyDescent="0.2">
      <c r="A45" s="32"/>
      <c r="B45" s="108"/>
      <c r="C45" s="34"/>
      <c r="D45" s="33"/>
      <c r="E45" s="115"/>
      <c r="F45" s="109"/>
    </row>
    <row r="46" spans="1:6" customFormat="1" ht="16.149999999999999" customHeight="1" x14ac:dyDescent="0.2">
      <c r="A46" s="32"/>
      <c r="B46" s="108"/>
      <c r="C46" s="34"/>
      <c r="D46" s="33"/>
      <c r="E46" s="115"/>
      <c r="F46" s="109"/>
    </row>
    <row r="47" spans="1:6" customFormat="1" ht="16.149999999999999" customHeight="1" x14ac:dyDescent="0.2">
      <c r="A47" s="32"/>
      <c r="B47" s="108"/>
      <c r="C47" s="34"/>
      <c r="D47" s="33"/>
      <c r="E47" s="115"/>
      <c r="F47" s="109"/>
    </row>
    <row r="48" spans="1:6" customFormat="1" ht="16.149999999999999" customHeight="1" x14ac:dyDescent="0.2">
      <c r="A48" s="32"/>
      <c r="B48" s="108"/>
      <c r="C48" s="34"/>
      <c r="D48" s="33"/>
      <c r="E48" s="115"/>
      <c r="F48" s="109"/>
    </row>
    <row r="49" spans="1:6" customFormat="1" ht="16.149999999999999" customHeight="1" x14ac:dyDescent="0.2">
      <c r="A49" s="32"/>
      <c r="B49" s="108"/>
      <c r="C49" s="34"/>
      <c r="D49" s="33"/>
      <c r="E49" s="115"/>
      <c r="F49" s="109"/>
    </row>
    <row r="50" spans="1:6" customFormat="1" ht="16.149999999999999" customHeight="1" x14ac:dyDescent="0.2">
      <c r="A50" s="32"/>
      <c r="B50" s="108"/>
      <c r="C50" s="34"/>
      <c r="D50" s="33"/>
      <c r="E50" s="115"/>
      <c r="F50" s="109"/>
    </row>
    <row r="51" spans="1:6" customFormat="1" ht="16.149999999999999" customHeight="1" thickBot="1" x14ac:dyDescent="0.25">
      <c r="A51" s="36"/>
      <c r="B51" s="116"/>
      <c r="C51" s="38"/>
      <c r="D51" s="37"/>
      <c r="E51" s="117"/>
      <c r="F51" s="118"/>
    </row>
    <row r="52" spans="1:6" x14ac:dyDescent="0.2">
      <c r="A52" s="19"/>
      <c r="B52" s="19"/>
      <c r="C52" s="19"/>
      <c r="D52" s="19"/>
      <c r="E52" s="19"/>
      <c r="F52" s="19"/>
    </row>
    <row r="53" spans="1:6" x14ac:dyDescent="0.2">
      <c r="A53" s="19"/>
      <c r="B53" s="19"/>
      <c r="C53" s="19"/>
      <c r="D53" s="19"/>
      <c r="E53" s="19"/>
      <c r="F53" s="19"/>
    </row>
    <row r="54" spans="1:6" x14ac:dyDescent="0.2">
      <c r="A54" s="19"/>
      <c r="B54" s="19"/>
      <c r="C54" s="19"/>
      <c r="D54" s="19"/>
      <c r="E54" s="19"/>
      <c r="F54" s="19"/>
    </row>
    <row r="55" spans="1:6" x14ac:dyDescent="0.2">
      <c r="A55" s="19"/>
      <c r="B55" s="19"/>
      <c r="C55" s="19"/>
      <c r="D55" s="19"/>
      <c r="E55" s="19"/>
      <c r="F55" s="19"/>
    </row>
    <row r="56" spans="1:6" x14ac:dyDescent="0.2">
      <c r="A56" s="19"/>
      <c r="B56" s="19"/>
      <c r="C56" s="19"/>
      <c r="D56" s="19"/>
      <c r="E56" s="19"/>
      <c r="F56" s="19"/>
    </row>
    <row r="57" spans="1:6" x14ac:dyDescent="0.2">
      <c r="A57" s="19"/>
      <c r="B57" s="19"/>
      <c r="C57" s="19"/>
      <c r="D57" s="19"/>
      <c r="E57" s="19"/>
      <c r="F57" s="19"/>
    </row>
    <row r="58" spans="1:6" x14ac:dyDescent="0.2">
      <c r="A58" s="19"/>
      <c r="B58" s="19"/>
      <c r="C58" s="19"/>
      <c r="D58" s="19"/>
      <c r="E58" s="19"/>
      <c r="F58" s="19"/>
    </row>
    <row r="59" spans="1:6" x14ac:dyDescent="0.2">
      <c r="A59" s="19"/>
      <c r="B59" s="19"/>
      <c r="C59" s="19"/>
      <c r="D59" s="19"/>
      <c r="E59" s="19"/>
      <c r="F59" s="19"/>
    </row>
    <row r="60" spans="1:6" x14ac:dyDescent="0.2">
      <c r="A60" s="19"/>
      <c r="B60" s="19"/>
      <c r="C60" s="19"/>
      <c r="D60" s="19"/>
      <c r="E60" s="19"/>
      <c r="F60" s="19"/>
    </row>
    <row r="61" spans="1:6" x14ac:dyDescent="0.2">
      <c r="A61" s="19"/>
      <c r="B61" s="19"/>
      <c r="C61" s="19"/>
      <c r="D61" s="19"/>
      <c r="E61" s="19"/>
      <c r="F61" s="19"/>
    </row>
    <row r="62" spans="1:6" x14ac:dyDescent="0.2">
      <c r="A62" s="19"/>
      <c r="B62" s="19"/>
      <c r="C62" s="19"/>
      <c r="D62" s="19"/>
      <c r="E62" s="19"/>
      <c r="F62" s="19"/>
    </row>
    <row r="63" spans="1:6" x14ac:dyDescent="0.2">
      <c r="A63" s="19"/>
      <c r="B63" s="19"/>
      <c r="C63" s="19"/>
      <c r="D63" s="19"/>
      <c r="E63" s="19"/>
      <c r="F63" s="19"/>
    </row>
    <row r="64" spans="1:6" x14ac:dyDescent="0.2">
      <c r="A64" s="19"/>
      <c r="B64" s="19"/>
      <c r="C64" s="19"/>
      <c r="D64" s="19"/>
      <c r="E64" s="19"/>
      <c r="F64" s="19"/>
    </row>
    <row r="65" spans="1:6" x14ac:dyDescent="0.2">
      <c r="A65" s="19"/>
      <c r="B65" s="19"/>
      <c r="C65" s="19"/>
      <c r="D65" s="19"/>
      <c r="E65" s="19"/>
      <c r="F65" s="19"/>
    </row>
    <row r="66" spans="1:6" x14ac:dyDescent="0.2">
      <c r="A66" s="19"/>
      <c r="B66" s="19"/>
      <c r="C66" s="19"/>
      <c r="D66" s="19"/>
      <c r="E66" s="19"/>
      <c r="F66" s="19"/>
    </row>
    <row r="67" spans="1:6" x14ac:dyDescent="0.2">
      <c r="A67" s="19"/>
      <c r="B67" s="19"/>
      <c r="C67" s="19"/>
      <c r="D67" s="19"/>
      <c r="E67" s="19"/>
      <c r="F67" s="19"/>
    </row>
    <row r="68" spans="1:6" x14ac:dyDescent="0.2">
      <c r="A68" s="19"/>
      <c r="B68" s="19"/>
      <c r="C68" s="19"/>
      <c r="D68" s="19"/>
      <c r="E68" s="19"/>
      <c r="F68" s="19"/>
    </row>
    <row r="69" spans="1:6" x14ac:dyDescent="0.2">
      <c r="A69" s="19"/>
      <c r="B69" s="19"/>
      <c r="C69" s="19"/>
      <c r="D69" s="19"/>
      <c r="E69" s="19"/>
      <c r="F69" s="19"/>
    </row>
    <row r="70" spans="1:6" x14ac:dyDescent="0.2">
      <c r="A70" s="19"/>
      <c r="B70" s="19"/>
      <c r="C70" s="19"/>
      <c r="D70" s="19"/>
      <c r="E70" s="19"/>
      <c r="F70" s="19"/>
    </row>
    <row r="71" spans="1:6" x14ac:dyDescent="0.2">
      <c r="A71" s="19"/>
      <c r="B71" s="19"/>
      <c r="C71" s="19"/>
      <c r="D71" s="19"/>
      <c r="E71" s="19"/>
      <c r="F71" s="19"/>
    </row>
    <row r="72" spans="1:6" x14ac:dyDescent="0.2">
      <c r="A72" s="19"/>
      <c r="B72" s="19"/>
      <c r="C72" s="19"/>
      <c r="D72" s="19"/>
      <c r="E72" s="19"/>
      <c r="F72" s="19"/>
    </row>
    <row r="73" spans="1:6" x14ac:dyDescent="0.2">
      <c r="A73" s="19"/>
      <c r="B73" s="19"/>
      <c r="C73" s="19"/>
      <c r="D73" s="19"/>
      <c r="E73" s="19"/>
      <c r="F73" s="19"/>
    </row>
    <row r="74" spans="1:6" x14ac:dyDescent="0.2">
      <c r="A74" s="19"/>
      <c r="B74" s="19"/>
      <c r="C74" s="19"/>
      <c r="D74" s="19"/>
      <c r="E74" s="19"/>
      <c r="F74" s="19"/>
    </row>
    <row r="75" spans="1:6" x14ac:dyDescent="0.2">
      <c r="A75" s="19"/>
      <c r="B75" s="19"/>
      <c r="C75" s="19"/>
      <c r="D75" s="19"/>
      <c r="E75" s="19"/>
      <c r="F75" s="19"/>
    </row>
    <row r="76" spans="1:6" x14ac:dyDescent="0.2">
      <c r="A76" s="19"/>
      <c r="B76" s="19"/>
      <c r="C76" s="19"/>
      <c r="D76" s="19"/>
      <c r="E76" s="19"/>
      <c r="F76" s="19"/>
    </row>
    <row r="77" spans="1:6" x14ac:dyDescent="0.2">
      <c r="A77" s="19"/>
      <c r="B77" s="19"/>
      <c r="C77" s="19"/>
      <c r="D77" s="19"/>
      <c r="E77" s="19"/>
      <c r="F77" s="19"/>
    </row>
    <row r="78" spans="1:6" x14ac:dyDescent="0.2">
      <c r="A78" s="19"/>
      <c r="B78" s="19"/>
      <c r="C78" s="19"/>
      <c r="D78" s="19"/>
      <c r="E78" s="19"/>
      <c r="F78" s="19"/>
    </row>
    <row r="79" spans="1:6" x14ac:dyDescent="0.2">
      <c r="A79" s="19"/>
      <c r="B79" s="19"/>
      <c r="C79" s="19"/>
      <c r="D79" s="19"/>
      <c r="E79" s="19"/>
      <c r="F79" s="19"/>
    </row>
    <row r="80" spans="1:6" x14ac:dyDescent="0.2">
      <c r="A80" s="19"/>
      <c r="B80" s="19"/>
      <c r="C80" s="19"/>
      <c r="D80" s="19"/>
      <c r="E80" s="19"/>
      <c r="F80" s="19"/>
    </row>
    <row r="81" spans="1:6" x14ac:dyDescent="0.2">
      <c r="A81" s="19"/>
      <c r="B81" s="19"/>
      <c r="C81" s="19"/>
      <c r="D81" s="19"/>
      <c r="E81" s="19"/>
      <c r="F81" s="19"/>
    </row>
    <row r="82" spans="1:6" x14ac:dyDescent="0.2">
      <c r="A82" s="19"/>
      <c r="B82" s="19"/>
      <c r="C82" s="19"/>
      <c r="D82" s="19"/>
      <c r="E82" s="19"/>
      <c r="F82" s="19"/>
    </row>
    <row r="83" spans="1:6" x14ac:dyDescent="0.2">
      <c r="A83" s="19"/>
      <c r="B83" s="19"/>
      <c r="C83" s="19"/>
      <c r="D83" s="19"/>
      <c r="E83" s="19"/>
      <c r="F83" s="19"/>
    </row>
    <row r="84" spans="1:6" x14ac:dyDescent="0.2">
      <c r="A84" s="19"/>
      <c r="B84" s="19"/>
      <c r="C84" s="19"/>
      <c r="D84" s="19"/>
      <c r="E84" s="19"/>
      <c r="F84" s="19"/>
    </row>
    <row r="85" spans="1:6" x14ac:dyDescent="0.2">
      <c r="A85" s="19"/>
      <c r="B85" s="19"/>
      <c r="C85" s="19"/>
      <c r="D85" s="19"/>
      <c r="E85" s="19"/>
      <c r="F85" s="19"/>
    </row>
    <row r="86" spans="1:6" x14ac:dyDescent="0.2">
      <c r="A86" s="19"/>
      <c r="B86" s="19"/>
      <c r="C86" s="19"/>
      <c r="D86" s="19"/>
      <c r="E86" s="19"/>
      <c r="F86" s="19"/>
    </row>
    <row r="87" spans="1:6" x14ac:dyDescent="0.2">
      <c r="A87" s="19"/>
      <c r="B87" s="19"/>
      <c r="C87" s="19"/>
      <c r="D87" s="19"/>
      <c r="E87" s="19"/>
      <c r="F87" s="19"/>
    </row>
    <row r="88" spans="1:6" x14ac:dyDescent="0.2">
      <c r="A88" s="19"/>
      <c r="B88" s="19"/>
      <c r="C88" s="19"/>
      <c r="D88" s="19"/>
      <c r="E88" s="19"/>
      <c r="F88" s="19"/>
    </row>
    <row r="89" spans="1:6" x14ac:dyDescent="0.2">
      <c r="A89" s="19"/>
      <c r="B89" s="19"/>
      <c r="C89" s="19"/>
      <c r="D89" s="19"/>
      <c r="E89" s="19"/>
      <c r="F89" s="19"/>
    </row>
    <row r="90" spans="1:6" x14ac:dyDescent="0.2">
      <c r="A90" s="19"/>
      <c r="B90" s="19"/>
      <c r="C90" s="19"/>
      <c r="D90" s="19"/>
      <c r="E90" s="19"/>
      <c r="F90" s="19"/>
    </row>
    <row r="91" spans="1:6" x14ac:dyDescent="0.2">
      <c r="A91" s="19"/>
      <c r="B91" s="19"/>
      <c r="C91" s="19"/>
      <c r="D91" s="19"/>
      <c r="E91" s="19"/>
      <c r="F91" s="19"/>
    </row>
    <row r="92" spans="1:6" x14ac:dyDescent="0.2">
      <c r="A92" s="19"/>
      <c r="B92" s="19"/>
      <c r="C92" s="19"/>
      <c r="D92" s="19"/>
      <c r="E92" s="19"/>
      <c r="F92" s="19"/>
    </row>
    <row r="93" spans="1:6" x14ac:dyDescent="0.2">
      <c r="A93" s="19"/>
      <c r="B93" s="19"/>
      <c r="C93" s="19"/>
      <c r="D93" s="19"/>
      <c r="E93" s="19"/>
      <c r="F93" s="19"/>
    </row>
    <row r="94" spans="1:6" x14ac:dyDescent="0.2">
      <c r="A94" s="19"/>
      <c r="B94" s="19"/>
      <c r="C94" s="19"/>
      <c r="D94" s="19"/>
      <c r="E94" s="19"/>
      <c r="F94" s="19"/>
    </row>
    <row r="95" spans="1:6" x14ac:dyDescent="0.2">
      <c r="A95" s="19"/>
      <c r="B95" s="19"/>
      <c r="C95" s="19"/>
      <c r="D95" s="19"/>
      <c r="E95" s="19"/>
      <c r="F95" s="19"/>
    </row>
    <row r="96" spans="1:6" x14ac:dyDescent="0.2">
      <c r="A96" s="19"/>
      <c r="B96" s="19"/>
      <c r="C96" s="19"/>
      <c r="D96" s="19"/>
      <c r="E96" s="19"/>
      <c r="F96" s="19"/>
    </row>
    <row r="97" spans="1:6" x14ac:dyDescent="0.2">
      <c r="A97" s="19"/>
      <c r="B97" s="19"/>
      <c r="C97" s="19"/>
      <c r="D97" s="19"/>
      <c r="E97" s="19"/>
      <c r="F97" s="19"/>
    </row>
    <row r="98" spans="1:6" x14ac:dyDescent="0.2">
      <c r="A98" s="19"/>
      <c r="B98" s="19"/>
      <c r="C98" s="19"/>
      <c r="D98" s="19"/>
      <c r="E98" s="19"/>
      <c r="F98" s="19"/>
    </row>
    <row r="99" spans="1:6" x14ac:dyDescent="0.2">
      <c r="A99" s="19"/>
      <c r="B99" s="19"/>
      <c r="C99" s="19"/>
      <c r="D99" s="19"/>
      <c r="E99" s="19"/>
      <c r="F99" s="19"/>
    </row>
    <row r="100" spans="1:6" x14ac:dyDescent="0.2">
      <c r="A100" s="19"/>
      <c r="B100" s="19"/>
      <c r="C100" s="19"/>
      <c r="D100" s="19"/>
      <c r="E100" s="19"/>
      <c r="F100" s="19"/>
    </row>
    <row r="101" spans="1:6" x14ac:dyDescent="0.2">
      <c r="A101" s="19"/>
      <c r="B101" s="19"/>
      <c r="C101" s="19"/>
      <c r="D101" s="19"/>
      <c r="E101" s="19"/>
      <c r="F101" s="19"/>
    </row>
    <row r="102" spans="1:6" x14ac:dyDescent="0.2">
      <c r="A102" s="19"/>
      <c r="B102" s="19"/>
      <c r="C102" s="19"/>
      <c r="D102" s="19"/>
      <c r="E102" s="19"/>
      <c r="F102" s="19"/>
    </row>
    <row r="103" spans="1:6" x14ac:dyDescent="0.2">
      <c r="A103" s="19"/>
      <c r="B103" s="19"/>
      <c r="C103" s="19"/>
      <c r="D103" s="19"/>
      <c r="E103" s="19"/>
      <c r="F103" s="19"/>
    </row>
    <row r="104" spans="1:6" x14ac:dyDescent="0.2">
      <c r="A104" s="19"/>
      <c r="B104" s="19"/>
      <c r="C104" s="19"/>
      <c r="D104" s="19"/>
      <c r="E104" s="19"/>
      <c r="F104" s="19"/>
    </row>
    <row r="105" spans="1:6" x14ac:dyDescent="0.2">
      <c r="A105" s="19"/>
      <c r="B105" s="19"/>
      <c r="C105" s="19"/>
      <c r="D105" s="19"/>
      <c r="E105" s="19"/>
      <c r="F105" s="19"/>
    </row>
    <row r="106" spans="1:6" x14ac:dyDescent="0.2">
      <c r="A106" s="19"/>
      <c r="B106" s="19"/>
      <c r="C106" s="19"/>
      <c r="D106" s="19"/>
      <c r="E106" s="19"/>
      <c r="F106" s="19"/>
    </row>
  </sheetData>
  <sheetProtection algorithmName="SHA-512" hashValue="5M/o2HZqPKW3b37ytUWYUi+cj3c2jA/DVAGs2FPSpOMUDG2QX7AwkTdBe7xhvpQuEEMfC8MrwnbGMc2XqQTuQw==" saltValue="aetyWJGq3wIyWr7rPNFffA==" spinCount="100000" sheet="1" objects="1" scenarios="1"/>
  <mergeCells count="2">
    <mergeCell ref="A1:F1"/>
    <mergeCell ref="A2:F5"/>
  </mergeCells>
  <printOptions horizontalCentered="1"/>
  <pageMargins left="0.7" right="0.7" top="0.75" bottom="0.75" header="0.3" footer="0.3"/>
  <pageSetup scale="89" orientation="portrait" r:id="rId1"/>
  <headerFooter alignWithMargins="0">
    <oddFooter>&amp;L&amp;"-,Regular"&amp;11Petroleum Pipeline Industry (CA05)&amp;C&amp;"-,Regular"&amp;11 22&amp;R&amp;"-,Regular"&amp;11Revised 09/2025</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ECA8F-BABE-4696-81DC-82721DEA1431}">
  <dimension ref="A1:D109"/>
  <sheetViews>
    <sheetView view="pageLayout" zoomScaleNormal="100" workbookViewId="0">
      <selection sqref="A1:D1"/>
    </sheetView>
  </sheetViews>
  <sheetFormatPr defaultColWidth="2.7109375" defaultRowHeight="12.75" x14ac:dyDescent="0.2"/>
  <cols>
    <col min="1" max="1" width="14.7109375" customWidth="1"/>
    <col min="2" max="2" width="8.85546875" customWidth="1"/>
    <col min="3" max="3" width="47.140625" customWidth="1"/>
    <col min="4" max="4" width="31.7109375" customWidth="1"/>
    <col min="5" max="16384" width="2.7109375" style="1"/>
  </cols>
  <sheetData>
    <row r="1" spans="1:4" s="24" customFormat="1" ht="28.7" customHeight="1" thickBot="1" x14ac:dyDescent="0.25">
      <c r="A1" s="653" t="s">
        <v>180</v>
      </c>
      <c r="B1" s="654"/>
      <c r="C1" s="654"/>
      <c r="D1" s="674"/>
    </row>
    <row r="2" spans="1:4" customFormat="1" ht="12.95" customHeight="1" x14ac:dyDescent="0.2">
      <c r="A2" s="1029" t="s">
        <v>51</v>
      </c>
      <c r="B2" s="1030"/>
      <c r="C2" s="1030"/>
      <c r="D2" s="1031"/>
    </row>
    <row r="3" spans="1:4" customFormat="1" ht="10.5" customHeight="1" x14ac:dyDescent="0.2">
      <c r="A3" s="141"/>
      <c r="B3" s="142"/>
      <c r="C3" s="142"/>
      <c r="D3" s="143"/>
    </row>
    <row r="4" spans="1:4" customFormat="1" ht="12.95" customHeight="1" x14ac:dyDescent="0.2">
      <c r="A4" s="1029" t="s">
        <v>53</v>
      </c>
      <c r="B4" s="792"/>
      <c r="C4" s="792"/>
      <c r="D4" s="1032"/>
    </row>
    <row r="5" spans="1:4" customFormat="1" ht="12.95" customHeight="1" x14ac:dyDescent="0.2">
      <c r="A5" s="1029"/>
      <c r="B5" s="792"/>
      <c r="C5" s="792"/>
      <c r="D5" s="1032"/>
    </row>
    <row r="6" spans="1:4" customFormat="1" ht="12.95" customHeight="1" x14ac:dyDescent="0.2">
      <c r="A6" s="1029"/>
      <c r="B6" s="792"/>
      <c r="C6" s="792"/>
      <c r="D6" s="1032"/>
    </row>
    <row r="7" spans="1:4" customFormat="1" ht="10.15" customHeight="1" x14ac:dyDescent="0.2">
      <c r="A7" s="141"/>
      <c r="B7" s="144"/>
      <c r="C7" s="144"/>
      <c r="D7" s="145"/>
    </row>
    <row r="8" spans="1:4" customFormat="1" ht="12.6" customHeight="1" x14ac:dyDescent="0.2">
      <c r="A8" s="1029" t="s">
        <v>2803</v>
      </c>
      <c r="B8" s="792"/>
      <c r="C8" s="792"/>
      <c r="D8" s="1032"/>
    </row>
    <row r="9" spans="1:4" customFormat="1" ht="12.6" customHeight="1" x14ac:dyDescent="0.2">
      <c r="A9" s="1029"/>
      <c r="B9" s="792"/>
      <c r="C9" s="792"/>
      <c r="D9" s="1032"/>
    </row>
    <row r="10" spans="1:4" customFormat="1" ht="12.95" customHeight="1" x14ac:dyDescent="0.2">
      <c r="A10" s="1034" t="s">
        <v>2792</v>
      </c>
      <c r="B10" s="1035"/>
      <c r="C10" s="1035"/>
      <c r="D10" s="1036"/>
    </row>
    <row r="11" spans="1:4" customFormat="1" ht="10.5" customHeight="1" x14ac:dyDescent="0.2">
      <c r="A11" s="141"/>
      <c r="B11" s="144"/>
      <c r="C11" s="144"/>
      <c r="D11" s="145"/>
    </row>
    <row r="12" spans="1:4" customFormat="1" ht="16.5" customHeight="1" x14ac:dyDescent="0.25">
      <c r="A12" s="146"/>
      <c r="B12" s="147" t="s">
        <v>113</v>
      </c>
      <c r="C12" s="148"/>
      <c r="D12" s="149"/>
    </row>
    <row r="13" spans="1:4" customFormat="1" ht="16.5" customHeight="1" x14ac:dyDescent="0.25">
      <c r="A13" s="150"/>
      <c r="B13" s="151" t="s">
        <v>122</v>
      </c>
      <c r="C13" s="152"/>
      <c r="D13" s="153" t="s">
        <v>181</v>
      </c>
    </row>
    <row r="14" spans="1:4" customFormat="1" ht="16.5" customHeight="1" x14ac:dyDescent="0.25">
      <c r="A14" s="154" t="s">
        <v>50</v>
      </c>
      <c r="B14" s="155" t="s">
        <v>65</v>
      </c>
      <c r="C14" s="156" t="s">
        <v>177</v>
      </c>
      <c r="D14" s="157" t="s">
        <v>2814</v>
      </c>
    </row>
    <row r="15" spans="1:4" customFormat="1" ht="18.75" customHeight="1" x14ac:dyDescent="0.2">
      <c r="A15" s="28"/>
      <c r="B15" s="106"/>
      <c r="C15" s="30"/>
      <c r="D15" s="107"/>
    </row>
    <row r="16" spans="1:4" customFormat="1" ht="18.75" customHeight="1" x14ac:dyDescent="0.2">
      <c r="A16" s="32"/>
      <c r="B16" s="108"/>
      <c r="C16" s="34"/>
      <c r="D16" s="109"/>
    </row>
    <row r="17" spans="1:4" customFormat="1" ht="18.75" customHeight="1" x14ac:dyDescent="0.2">
      <c r="A17" s="32"/>
      <c r="B17" s="108"/>
      <c r="C17" s="34"/>
      <c r="D17" s="109"/>
    </row>
    <row r="18" spans="1:4" customFormat="1" ht="18.75" customHeight="1" x14ac:dyDescent="0.2">
      <c r="A18" s="32"/>
      <c r="B18" s="108"/>
      <c r="C18" s="34"/>
      <c r="D18" s="109"/>
    </row>
    <row r="19" spans="1:4" customFormat="1" ht="18.75" customHeight="1" x14ac:dyDescent="0.2">
      <c r="A19" s="32"/>
      <c r="B19" s="108"/>
      <c r="C19" s="34"/>
      <c r="D19" s="109"/>
    </row>
    <row r="20" spans="1:4" customFormat="1" ht="18.75" customHeight="1" x14ac:dyDescent="0.2">
      <c r="A20" s="32"/>
      <c r="B20" s="108"/>
      <c r="C20" s="34"/>
      <c r="D20" s="109"/>
    </row>
    <row r="21" spans="1:4" customFormat="1" ht="18.75" customHeight="1" x14ac:dyDescent="0.2">
      <c r="A21" s="32"/>
      <c r="B21" s="108"/>
      <c r="C21" s="34"/>
      <c r="D21" s="109"/>
    </row>
    <row r="22" spans="1:4" customFormat="1" ht="18.75" customHeight="1" x14ac:dyDescent="0.2">
      <c r="A22" s="32"/>
      <c r="B22" s="108"/>
      <c r="C22" s="34"/>
      <c r="D22" s="109"/>
    </row>
    <row r="23" spans="1:4" customFormat="1" ht="18.75" customHeight="1" x14ac:dyDescent="0.2">
      <c r="A23" s="32"/>
      <c r="B23" s="108"/>
      <c r="C23" s="34"/>
      <c r="D23" s="109"/>
    </row>
    <row r="24" spans="1:4" customFormat="1" ht="18.75" customHeight="1" x14ac:dyDescent="0.2">
      <c r="A24" s="32"/>
      <c r="B24" s="108"/>
      <c r="C24" s="34"/>
      <c r="D24" s="109"/>
    </row>
    <row r="25" spans="1:4" customFormat="1" ht="18.75" customHeight="1" x14ac:dyDescent="0.2">
      <c r="A25" s="32"/>
      <c r="B25" s="108"/>
      <c r="C25" s="34"/>
      <c r="D25" s="109"/>
    </row>
    <row r="26" spans="1:4" customFormat="1" ht="18.75" customHeight="1" x14ac:dyDescent="0.2">
      <c r="A26" s="32"/>
      <c r="B26" s="108"/>
      <c r="C26" s="34"/>
      <c r="D26" s="109"/>
    </row>
    <row r="27" spans="1:4" customFormat="1" ht="18.75" customHeight="1" x14ac:dyDescent="0.2">
      <c r="A27" s="32"/>
      <c r="B27" s="108"/>
      <c r="C27" s="34"/>
      <c r="D27" s="109"/>
    </row>
    <row r="28" spans="1:4" customFormat="1" ht="18.75" customHeight="1" x14ac:dyDescent="0.2">
      <c r="A28" s="32"/>
      <c r="B28" s="108"/>
      <c r="C28" s="34"/>
      <c r="D28" s="109"/>
    </row>
    <row r="29" spans="1:4" customFormat="1" ht="18.75" customHeight="1" x14ac:dyDescent="0.2">
      <c r="A29" s="32"/>
      <c r="B29" s="108"/>
      <c r="C29" s="34"/>
      <c r="D29" s="109"/>
    </row>
    <row r="30" spans="1:4" customFormat="1" ht="18.75" customHeight="1" x14ac:dyDescent="0.2">
      <c r="A30" s="32"/>
      <c r="B30" s="108"/>
      <c r="C30" s="34"/>
      <c r="D30" s="109"/>
    </row>
    <row r="31" spans="1:4" customFormat="1" ht="18.75" customHeight="1" x14ac:dyDescent="0.2">
      <c r="A31" s="32"/>
      <c r="B31" s="108"/>
      <c r="C31" s="34"/>
      <c r="D31" s="109"/>
    </row>
    <row r="32" spans="1:4" customFormat="1" ht="18.75" customHeight="1" x14ac:dyDescent="0.2">
      <c r="A32" s="32"/>
      <c r="B32" s="108"/>
      <c r="C32" s="34"/>
      <c r="D32" s="109"/>
    </row>
    <row r="33" spans="1:4" customFormat="1" ht="18.75" customHeight="1" x14ac:dyDescent="0.2">
      <c r="A33" s="32"/>
      <c r="B33" s="108"/>
      <c r="C33" s="34"/>
      <c r="D33" s="109"/>
    </row>
    <row r="34" spans="1:4" customFormat="1" ht="18.75" customHeight="1" x14ac:dyDescent="0.2">
      <c r="A34" s="32"/>
      <c r="B34" s="108"/>
      <c r="C34" s="34"/>
      <c r="D34" s="109"/>
    </row>
    <row r="35" spans="1:4" customFormat="1" ht="18.75" customHeight="1" x14ac:dyDescent="0.2">
      <c r="A35" s="32"/>
      <c r="B35" s="108"/>
      <c r="C35" s="34"/>
      <c r="D35" s="109"/>
    </row>
    <row r="36" spans="1:4" customFormat="1" ht="18.75" customHeight="1" x14ac:dyDescent="0.2">
      <c r="A36" s="32"/>
      <c r="B36" s="108"/>
      <c r="C36" s="34"/>
      <c r="D36" s="109"/>
    </row>
    <row r="37" spans="1:4" customFormat="1" ht="18.75" customHeight="1" x14ac:dyDescent="0.2">
      <c r="A37" s="32"/>
      <c r="B37" s="108"/>
      <c r="C37" s="34"/>
      <c r="D37" s="109"/>
    </row>
    <row r="38" spans="1:4" customFormat="1" ht="18.75" customHeight="1" x14ac:dyDescent="0.2">
      <c r="A38" s="32"/>
      <c r="B38" s="108"/>
      <c r="C38" s="34"/>
      <c r="D38" s="109"/>
    </row>
    <row r="39" spans="1:4" customFormat="1" ht="18.75" customHeight="1" x14ac:dyDescent="0.2">
      <c r="A39" s="32"/>
      <c r="B39" s="108"/>
      <c r="C39" s="34"/>
      <c r="D39" s="109"/>
    </row>
    <row r="40" spans="1:4" customFormat="1" ht="18.75" customHeight="1" x14ac:dyDescent="0.2">
      <c r="A40" s="32"/>
      <c r="B40" s="108"/>
      <c r="C40" s="34"/>
      <c r="D40" s="109"/>
    </row>
    <row r="41" spans="1:4" customFormat="1" ht="18.75" customHeight="1" x14ac:dyDescent="0.2">
      <c r="A41" s="32"/>
      <c r="B41" s="108"/>
      <c r="C41" s="34"/>
      <c r="D41" s="109"/>
    </row>
    <row r="42" spans="1:4" customFormat="1" ht="18.75" customHeight="1" x14ac:dyDescent="0.2">
      <c r="A42" s="32"/>
      <c r="B42" s="108"/>
      <c r="C42" s="34"/>
      <c r="D42" s="109"/>
    </row>
    <row r="43" spans="1:4" customFormat="1" ht="18.75" customHeight="1" x14ac:dyDescent="0.2">
      <c r="A43" s="32"/>
      <c r="B43" s="108"/>
      <c r="C43" s="34"/>
      <c r="D43" s="109"/>
    </row>
    <row r="44" spans="1:4" customFormat="1" ht="18.75" customHeight="1" x14ac:dyDescent="0.2">
      <c r="A44" s="32"/>
      <c r="B44" s="108"/>
      <c r="C44" s="34"/>
      <c r="D44" s="109"/>
    </row>
    <row r="45" spans="1:4" customFormat="1" ht="18.75" customHeight="1" x14ac:dyDescent="0.2">
      <c r="A45" s="110"/>
      <c r="B45" s="111"/>
      <c r="C45" s="112"/>
      <c r="D45" s="113"/>
    </row>
    <row r="46" spans="1:4" customFormat="1" ht="18.75" customHeight="1" x14ac:dyDescent="0.2">
      <c r="A46" s="1037" t="s">
        <v>2815</v>
      </c>
      <c r="B46" s="1038"/>
      <c r="C46" s="1038"/>
      <c r="D46" s="1039"/>
    </row>
    <row r="47" spans="1:4" ht="18.75" customHeight="1" thickBot="1" x14ac:dyDescent="0.25">
      <c r="A47" s="1040"/>
      <c r="B47" s="1041"/>
      <c r="C47" s="1041"/>
      <c r="D47" s="1042"/>
    </row>
    <row r="48" spans="1:4" ht="15.75" customHeight="1" x14ac:dyDescent="0.2">
      <c r="A48" s="19"/>
      <c r="B48" s="19"/>
      <c r="C48" s="19"/>
      <c r="D48" s="19"/>
    </row>
    <row r="49" spans="1:4" x14ac:dyDescent="0.2">
      <c r="A49" s="19"/>
      <c r="B49" s="19"/>
      <c r="C49" s="19"/>
      <c r="D49" s="19"/>
    </row>
    <row r="50" spans="1:4" x14ac:dyDescent="0.2">
      <c r="A50" s="19"/>
      <c r="B50" s="19"/>
      <c r="C50" s="19"/>
      <c r="D50" s="19"/>
    </row>
    <row r="51" spans="1:4" x14ac:dyDescent="0.2">
      <c r="A51" s="19"/>
      <c r="B51" s="19"/>
      <c r="C51" s="19"/>
      <c r="D51" s="19"/>
    </row>
    <row r="52" spans="1:4" x14ac:dyDescent="0.2">
      <c r="A52" s="19"/>
      <c r="B52" s="19"/>
      <c r="C52" s="19"/>
      <c r="D52" s="19"/>
    </row>
    <row r="53" spans="1:4" x14ac:dyDescent="0.2">
      <c r="A53" s="19"/>
      <c r="B53" s="19"/>
      <c r="C53" s="19"/>
      <c r="D53" s="19"/>
    </row>
    <row r="54" spans="1:4" x14ac:dyDescent="0.2">
      <c r="A54" s="19"/>
      <c r="B54" s="19"/>
      <c r="C54" s="19"/>
      <c r="D54" s="19"/>
    </row>
    <row r="55" spans="1:4" x14ac:dyDescent="0.2">
      <c r="A55" s="19"/>
      <c r="B55" s="19"/>
      <c r="C55" s="19"/>
      <c r="D55" s="19"/>
    </row>
    <row r="56" spans="1:4" x14ac:dyDescent="0.2">
      <c r="A56" s="19"/>
      <c r="B56" s="19"/>
      <c r="C56" s="19"/>
      <c r="D56" s="19"/>
    </row>
    <row r="57" spans="1:4" x14ac:dyDescent="0.2">
      <c r="A57" s="19"/>
      <c r="B57" s="19"/>
      <c r="C57" s="19"/>
      <c r="D57" s="19"/>
    </row>
    <row r="58" spans="1:4" x14ac:dyDescent="0.2">
      <c r="A58" s="19"/>
      <c r="B58" s="19"/>
      <c r="C58" s="19"/>
      <c r="D58" s="19"/>
    </row>
    <row r="59" spans="1:4" x14ac:dyDescent="0.2">
      <c r="A59" s="19"/>
      <c r="B59" s="19"/>
      <c r="C59" s="19"/>
      <c r="D59" s="19"/>
    </row>
    <row r="60" spans="1:4" x14ac:dyDescent="0.2">
      <c r="A60" s="19"/>
      <c r="B60" s="19"/>
      <c r="C60" s="19"/>
      <c r="D60" s="19"/>
    </row>
    <row r="61" spans="1:4" x14ac:dyDescent="0.2">
      <c r="A61" s="19"/>
      <c r="B61" s="19"/>
      <c r="C61" s="19"/>
      <c r="D61" s="19"/>
    </row>
    <row r="62" spans="1:4" x14ac:dyDescent="0.2">
      <c r="A62" s="19"/>
      <c r="B62" s="19"/>
      <c r="C62" s="19"/>
      <c r="D62" s="19"/>
    </row>
    <row r="63" spans="1:4" x14ac:dyDescent="0.2">
      <c r="A63" s="19"/>
      <c r="B63" s="19"/>
      <c r="C63" s="19"/>
      <c r="D63" s="19"/>
    </row>
    <row r="64" spans="1:4" x14ac:dyDescent="0.2">
      <c r="A64" s="19"/>
      <c r="B64" s="19"/>
      <c r="C64" s="19"/>
      <c r="D64" s="19"/>
    </row>
    <row r="65" spans="1:4" x14ac:dyDescent="0.2">
      <c r="A65" s="19"/>
      <c r="B65" s="19"/>
      <c r="C65" s="19"/>
      <c r="D65" s="19"/>
    </row>
    <row r="66" spans="1:4" x14ac:dyDescent="0.2">
      <c r="A66" s="19"/>
      <c r="B66" s="19"/>
      <c r="C66" s="19"/>
      <c r="D66" s="19"/>
    </row>
    <row r="67" spans="1:4" x14ac:dyDescent="0.2">
      <c r="A67" s="19"/>
      <c r="B67" s="19"/>
      <c r="C67" s="19"/>
      <c r="D67" s="19"/>
    </row>
    <row r="68" spans="1:4" x14ac:dyDescent="0.2">
      <c r="A68" s="19"/>
      <c r="B68" s="19"/>
      <c r="C68" s="19"/>
      <c r="D68" s="19"/>
    </row>
    <row r="69" spans="1:4" x14ac:dyDescent="0.2">
      <c r="A69" s="19"/>
      <c r="B69" s="19"/>
      <c r="C69" s="19"/>
      <c r="D69" s="19"/>
    </row>
    <row r="70" spans="1:4" x14ac:dyDescent="0.2">
      <c r="A70" s="19"/>
      <c r="B70" s="19"/>
      <c r="C70" s="19"/>
      <c r="D70" s="19"/>
    </row>
    <row r="71" spans="1:4" x14ac:dyDescent="0.2">
      <c r="A71" s="19"/>
      <c r="B71" s="19"/>
      <c r="C71" s="19"/>
      <c r="D71" s="19"/>
    </row>
    <row r="72" spans="1:4" x14ac:dyDescent="0.2">
      <c r="A72" s="19"/>
      <c r="B72" s="19"/>
      <c r="C72" s="19"/>
      <c r="D72" s="19"/>
    </row>
    <row r="73" spans="1:4" x14ac:dyDescent="0.2">
      <c r="A73" s="19"/>
      <c r="B73" s="19"/>
      <c r="C73" s="19"/>
      <c r="D73" s="19"/>
    </row>
    <row r="74" spans="1:4" x14ac:dyDescent="0.2">
      <c r="A74" s="19"/>
      <c r="B74" s="19"/>
      <c r="C74" s="19"/>
      <c r="D74" s="19"/>
    </row>
    <row r="75" spans="1:4" x14ac:dyDescent="0.2">
      <c r="A75" s="19"/>
      <c r="B75" s="19"/>
      <c r="C75" s="19"/>
      <c r="D75" s="19"/>
    </row>
    <row r="76" spans="1:4" x14ac:dyDescent="0.2">
      <c r="A76" s="19"/>
      <c r="B76" s="19"/>
      <c r="C76" s="19"/>
      <c r="D76" s="19"/>
    </row>
    <row r="77" spans="1:4" x14ac:dyDescent="0.2">
      <c r="A77" s="19"/>
      <c r="B77" s="19"/>
      <c r="C77" s="19"/>
      <c r="D77" s="19"/>
    </row>
    <row r="78" spans="1:4" x14ac:dyDescent="0.2">
      <c r="A78" s="19"/>
      <c r="B78" s="19"/>
      <c r="C78" s="19"/>
      <c r="D78" s="19"/>
    </row>
    <row r="79" spans="1:4" x14ac:dyDescent="0.2">
      <c r="A79" s="19"/>
      <c r="B79" s="19"/>
      <c r="C79" s="19"/>
      <c r="D79" s="19"/>
    </row>
    <row r="80" spans="1:4" x14ac:dyDescent="0.2">
      <c r="A80" s="19"/>
      <c r="B80" s="19"/>
      <c r="C80" s="19"/>
      <c r="D80" s="19"/>
    </row>
    <row r="81" spans="1:4" x14ac:dyDescent="0.2">
      <c r="A81" s="19"/>
      <c r="B81" s="19"/>
      <c r="C81" s="19"/>
      <c r="D81" s="19"/>
    </row>
    <row r="82" spans="1:4" x14ac:dyDescent="0.2">
      <c r="A82" s="19"/>
      <c r="B82" s="19"/>
      <c r="C82" s="19"/>
      <c r="D82" s="19"/>
    </row>
    <row r="83" spans="1:4" x14ac:dyDescent="0.2">
      <c r="A83" s="19"/>
      <c r="B83" s="19"/>
      <c r="C83" s="19"/>
      <c r="D83" s="19"/>
    </row>
    <row r="84" spans="1:4" x14ac:dyDescent="0.2">
      <c r="A84" s="19"/>
      <c r="B84" s="19"/>
      <c r="C84" s="19"/>
      <c r="D84" s="19"/>
    </row>
    <row r="85" spans="1:4" x14ac:dyDescent="0.2">
      <c r="A85" s="19"/>
      <c r="B85" s="19"/>
      <c r="C85" s="19"/>
      <c r="D85" s="19"/>
    </row>
    <row r="86" spans="1:4" x14ac:dyDescent="0.2">
      <c r="A86" s="19"/>
      <c r="B86" s="19"/>
      <c r="C86" s="19"/>
      <c r="D86" s="19"/>
    </row>
    <row r="87" spans="1:4" x14ac:dyDescent="0.2">
      <c r="A87" s="19"/>
      <c r="B87" s="19"/>
      <c r="C87" s="19"/>
      <c r="D87" s="19"/>
    </row>
    <row r="88" spans="1:4" x14ac:dyDescent="0.2">
      <c r="A88" s="19"/>
      <c r="B88" s="19"/>
      <c r="C88" s="19"/>
      <c r="D88" s="19"/>
    </row>
    <row r="89" spans="1:4" x14ac:dyDescent="0.2">
      <c r="A89" s="19"/>
      <c r="B89" s="19"/>
      <c r="C89" s="19"/>
      <c r="D89" s="19"/>
    </row>
    <row r="90" spans="1:4" x14ac:dyDescent="0.2">
      <c r="A90" s="19"/>
      <c r="B90" s="19"/>
      <c r="C90" s="19"/>
      <c r="D90" s="19"/>
    </row>
    <row r="91" spans="1:4" x14ac:dyDescent="0.2">
      <c r="A91" s="19"/>
      <c r="B91" s="19"/>
      <c r="C91" s="19"/>
      <c r="D91" s="19"/>
    </row>
    <row r="92" spans="1:4" x14ac:dyDescent="0.2">
      <c r="A92" s="19"/>
      <c r="B92" s="19"/>
      <c r="C92" s="19"/>
      <c r="D92" s="19"/>
    </row>
    <row r="93" spans="1:4" x14ac:dyDescent="0.2">
      <c r="A93" s="19"/>
      <c r="B93" s="19"/>
      <c r="C93" s="19"/>
      <c r="D93" s="19"/>
    </row>
    <row r="94" spans="1:4" x14ac:dyDescent="0.2">
      <c r="A94" s="19"/>
      <c r="B94" s="19"/>
      <c r="C94" s="19"/>
      <c r="D94" s="19"/>
    </row>
    <row r="95" spans="1:4" x14ac:dyDescent="0.2">
      <c r="A95" s="19"/>
      <c r="B95" s="19"/>
      <c r="C95" s="19"/>
      <c r="D95" s="19"/>
    </row>
    <row r="96" spans="1:4" x14ac:dyDescent="0.2">
      <c r="A96" s="19"/>
      <c r="B96" s="19"/>
      <c r="C96" s="19"/>
      <c r="D96" s="19"/>
    </row>
    <row r="97" spans="1:4" x14ac:dyDescent="0.2">
      <c r="A97" s="19"/>
      <c r="B97" s="19"/>
      <c r="C97" s="19"/>
      <c r="D97" s="19"/>
    </row>
    <row r="98" spans="1:4" x14ac:dyDescent="0.2">
      <c r="A98" s="19"/>
      <c r="B98" s="19"/>
      <c r="C98" s="19"/>
      <c r="D98" s="19"/>
    </row>
    <row r="99" spans="1:4" x14ac:dyDescent="0.2">
      <c r="A99" s="19"/>
      <c r="B99" s="19"/>
      <c r="C99" s="19"/>
      <c r="D99" s="19"/>
    </row>
    <row r="100" spans="1:4" x14ac:dyDescent="0.2">
      <c r="A100" s="19"/>
      <c r="B100" s="19"/>
      <c r="C100" s="19"/>
      <c r="D100" s="19"/>
    </row>
    <row r="101" spans="1:4" x14ac:dyDescent="0.2">
      <c r="A101" s="19"/>
      <c r="B101" s="19"/>
      <c r="C101" s="19"/>
      <c r="D101" s="19"/>
    </row>
    <row r="102" spans="1:4" x14ac:dyDescent="0.2">
      <c r="A102" s="19"/>
      <c r="B102" s="19"/>
      <c r="C102" s="19"/>
      <c r="D102" s="19"/>
    </row>
    <row r="103" spans="1:4" x14ac:dyDescent="0.2">
      <c r="A103" s="19"/>
      <c r="B103" s="19"/>
      <c r="C103" s="19"/>
      <c r="D103" s="19"/>
    </row>
    <row r="104" spans="1:4" x14ac:dyDescent="0.2">
      <c r="A104" s="19"/>
      <c r="B104" s="19"/>
      <c r="C104" s="19"/>
      <c r="D104" s="19"/>
    </row>
    <row r="105" spans="1:4" x14ac:dyDescent="0.2">
      <c r="A105" s="19"/>
      <c r="B105" s="19"/>
      <c r="C105" s="19"/>
      <c r="D105" s="19"/>
    </row>
    <row r="106" spans="1:4" x14ac:dyDescent="0.2">
      <c r="A106" s="19"/>
      <c r="B106" s="19"/>
      <c r="C106" s="19"/>
      <c r="D106" s="19"/>
    </row>
    <row r="107" spans="1:4" x14ac:dyDescent="0.2">
      <c r="A107" s="19"/>
      <c r="B107" s="19"/>
      <c r="C107" s="19"/>
      <c r="D107" s="19"/>
    </row>
    <row r="108" spans="1:4" x14ac:dyDescent="0.2">
      <c r="A108" s="19"/>
      <c r="B108" s="19"/>
      <c r="C108" s="19"/>
      <c r="D108" s="19"/>
    </row>
    <row r="109" spans="1:4" x14ac:dyDescent="0.2">
      <c r="A109" s="19"/>
      <c r="B109" s="19"/>
      <c r="C109" s="19"/>
      <c r="D109" s="19"/>
    </row>
  </sheetData>
  <sheetProtection algorithmName="SHA-512" hashValue="ZPKloPzTZCovLrVtasZHJleTz/f2yQHN6tixNeAPqFHo2WYq6MN8CW47q3lCgUnV0HYL2q1lyarkee90raYxVA==" saltValue="TxxELB16+LtNq9LfEl/eAA==" spinCount="100000" sheet="1" objects="1" scenarios="1"/>
  <mergeCells count="6">
    <mergeCell ref="A1:D1"/>
    <mergeCell ref="A2:D2"/>
    <mergeCell ref="A4:D6"/>
    <mergeCell ref="A46:D47"/>
    <mergeCell ref="A8:D9"/>
    <mergeCell ref="A10:D10"/>
  </mergeCells>
  <hyperlinks>
    <hyperlink ref="A10" r:id="rId1" xr:uid="{328F5F9B-9D94-4D54-8A14-627B5C2A716B}"/>
  </hyperlinks>
  <printOptions horizontalCentered="1"/>
  <pageMargins left="0.7" right="0.7" top="0.75" bottom="0.75" header="0.3" footer="0.3"/>
  <pageSetup scale="89" orientation="portrait" r:id="rId2"/>
  <headerFooter alignWithMargins="0">
    <oddFooter>&amp;L&amp;"-,Regular"&amp;11Petroleum Pipeline Industry (CA05)&amp;C&amp;"-,Regular"&amp;11 23&amp;R&amp;"-,Regular"&amp;11Revised 09/2025</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6429B-8A72-427F-AB42-B40182B36B04}">
  <dimension ref="A1:D109"/>
  <sheetViews>
    <sheetView view="pageLayout" zoomScaleNormal="100" workbookViewId="0">
      <selection sqref="A1:D1"/>
    </sheetView>
  </sheetViews>
  <sheetFormatPr defaultColWidth="2.7109375" defaultRowHeight="12.75" x14ac:dyDescent="0.2"/>
  <cols>
    <col min="1" max="1" width="17.5703125" customWidth="1"/>
    <col min="2" max="2" width="34.42578125" customWidth="1"/>
    <col min="3" max="3" width="24.140625" customWidth="1"/>
    <col min="4" max="4" width="26.28515625" customWidth="1"/>
    <col min="5" max="16384" width="2.7109375" style="1"/>
  </cols>
  <sheetData>
    <row r="1" spans="1:4" s="24" customFormat="1" ht="28.7" customHeight="1" thickBot="1" x14ac:dyDescent="0.25">
      <c r="A1" s="653" t="s">
        <v>179</v>
      </c>
      <c r="B1" s="654"/>
      <c r="C1" s="654"/>
      <c r="D1" s="674"/>
    </row>
    <row r="2" spans="1:4" customFormat="1" ht="12.95" customHeight="1" x14ac:dyDescent="0.2">
      <c r="A2" s="1029" t="s">
        <v>51</v>
      </c>
      <c r="B2" s="1030"/>
      <c r="C2" s="1030"/>
      <c r="D2" s="1031"/>
    </row>
    <row r="3" spans="1:4" customFormat="1" ht="10.5" customHeight="1" x14ac:dyDescent="0.2">
      <c r="A3" s="141"/>
      <c r="B3" s="142"/>
      <c r="C3" s="142"/>
      <c r="D3" s="143"/>
    </row>
    <row r="4" spans="1:4" customFormat="1" ht="12.95" customHeight="1" x14ac:dyDescent="0.2">
      <c r="A4" s="1029" t="s">
        <v>53</v>
      </c>
      <c r="B4" s="1046"/>
      <c r="C4" s="1046"/>
      <c r="D4" s="1047"/>
    </row>
    <row r="5" spans="1:4" customFormat="1" ht="12.95" customHeight="1" x14ac:dyDescent="0.2">
      <c r="A5" s="1048"/>
      <c r="B5" s="1046"/>
      <c r="C5" s="1046"/>
      <c r="D5" s="1047"/>
    </row>
    <row r="6" spans="1:4" customFormat="1" ht="12.95" customHeight="1" x14ac:dyDescent="0.2">
      <c r="A6" s="1048"/>
      <c r="B6" s="1046"/>
      <c r="C6" s="1046"/>
      <c r="D6" s="1047"/>
    </row>
    <row r="7" spans="1:4" customFormat="1" ht="10.15" customHeight="1" x14ac:dyDescent="0.2">
      <c r="A7" s="465"/>
      <c r="B7" s="463"/>
      <c r="C7" s="463"/>
      <c r="D7" s="464"/>
    </row>
    <row r="8" spans="1:4" customFormat="1" ht="12.6" customHeight="1" x14ac:dyDescent="0.2">
      <c r="A8" s="1029" t="s">
        <v>2803</v>
      </c>
      <c r="B8" s="792"/>
      <c r="C8" s="792"/>
      <c r="D8" s="1032"/>
    </row>
    <row r="9" spans="1:4" customFormat="1" ht="12.6" customHeight="1" x14ac:dyDescent="0.2">
      <c r="A9" s="1029"/>
      <c r="B9" s="792"/>
      <c r="C9" s="792"/>
      <c r="D9" s="1032"/>
    </row>
    <row r="10" spans="1:4" customFormat="1" ht="12.95" customHeight="1" x14ac:dyDescent="0.2">
      <c r="A10" s="1034" t="s">
        <v>2792</v>
      </c>
      <c r="B10" s="1035"/>
      <c r="C10" s="1035"/>
      <c r="D10" s="1036"/>
    </row>
    <row r="11" spans="1:4" customFormat="1" ht="10.5" customHeight="1" x14ac:dyDescent="0.2">
      <c r="A11" s="465"/>
      <c r="B11" s="463"/>
      <c r="C11" s="463"/>
      <c r="D11" s="464"/>
    </row>
    <row r="12" spans="1:4" customFormat="1" ht="16.5" customHeight="1" x14ac:dyDescent="0.25">
      <c r="A12" s="466" t="s">
        <v>3100</v>
      </c>
      <c r="B12" s="467" t="s">
        <v>3101</v>
      </c>
      <c r="C12" s="468"/>
      <c r="D12" s="469" t="s">
        <v>3102</v>
      </c>
    </row>
    <row r="13" spans="1:4" customFormat="1" ht="16.5" customHeight="1" x14ac:dyDescent="0.25">
      <c r="A13" s="470" t="s">
        <v>3103</v>
      </c>
      <c r="B13" s="471" t="s">
        <v>3104</v>
      </c>
      <c r="C13" s="472" t="s">
        <v>2930</v>
      </c>
      <c r="D13" s="159" t="s">
        <v>3105</v>
      </c>
    </row>
    <row r="14" spans="1:4" customFormat="1" ht="16.5" customHeight="1" x14ac:dyDescent="0.25">
      <c r="A14" s="154" t="s">
        <v>50</v>
      </c>
      <c r="B14" s="156" t="s">
        <v>3106</v>
      </c>
      <c r="C14" s="473" t="s">
        <v>3107</v>
      </c>
      <c r="D14" s="157" t="s">
        <v>3108</v>
      </c>
    </row>
    <row r="15" spans="1:4" customFormat="1" ht="18.75" customHeight="1" x14ac:dyDescent="0.2">
      <c r="A15" s="28"/>
      <c r="B15" s="30"/>
      <c r="C15" s="474"/>
      <c r="D15" s="510"/>
    </row>
    <row r="16" spans="1:4" customFormat="1" ht="18.75" customHeight="1" x14ac:dyDescent="0.2">
      <c r="A16" s="32"/>
      <c r="B16" s="34"/>
      <c r="C16" s="475"/>
      <c r="D16" s="511"/>
    </row>
    <row r="17" spans="1:4" customFormat="1" ht="18.75" customHeight="1" x14ac:dyDescent="0.2">
      <c r="A17" s="32"/>
      <c r="B17" s="34"/>
      <c r="C17" s="475"/>
      <c r="D17" s="511"/>
    </row>
    <row r="18" spans="1:4" customFormat="1" ht="18.75" customHeight="1" x14ac:dyDescent="0.2">
      <c r="A18" s="32"/>
      <c r="B18" s="34"/>
      <c r="C18" s="475"/>
      <c r="D18" s="511"/>
    </row>
    <row r="19" spans="1:4" customFormat="1" ht="18.75" customHeight="1" x14ac:dyDescent="0.2">
      <c r="A19" s="32"/>
      <c r="B19" s="34"/>
      <c r="C19" s="475"/>
      <c r="D19" s="511"/>
    </row>
    <row r="20" spans="1:4" customFormat="1" ht="18.75" customHeight="1" x14ac:dyDescent="0.2">
      <c r="A20" s="32"/>
      <c r="B20" s="34"/>
      <c r="C20" s="475"/>
      <c r="D20" s="511"/>
    </row>
    <row r="21" spans="1:4" customFormat="1" ht="18.75" customHeight="1" x14ac:dyDescent="0.2">
      <c r="A21" s="32"/>
      <c r="B21" s="34"/>
      <c r="C21" s="475"/>
      <c r="D21" s="511"/>
    </row>
    <row r="22" spans="1:4" customFormat="1" ht="18.75" customHeight="1" x14ac:dyDescent="0.2">
      <c r="A22" s="32"/>
      <c r="B22" s="34"/>
      <c r="C22" s="475"/>
      <c r="D22" s="511"/>
    </row>
    <row r="23" spans="1:4" customFormat="1" ht="18.75" customHeight="1" x14ac:dyDescent="0.2">
      <c r="A23" s="32"/>
      <c r="B23" s="34"/>
      <c r="C23" s="475"/>
      <c r="D23" s="511"/>
    </row>
    <row r="24" spans="1:4" customFormat="1" ht="18.75" customHeight="1" x14ac:dyDescent="0.2">
      <c r="A24" s="32"/>
      <c r="B24" s="34"/>
      <c r="C24" s="475"/>
      <c r="D24" s="511"/>
    </row>
    <row r="25" spans="1:4" customFormat="1" ht="18.75" customHeight="1" x14ac:dyDescent="0.2">
      <c r="A25" s="32"/>
      <c r="B25" s="34"/>
      <c r="C25" s="475"/>
      <c r="D25" s="511"/>
    </row>
    <row r="26" spans="1:4" customFormat="1" ht="18.75" customHeight="1" x14ac:dyDescent="0.2">
      <c r="A26" s="32"/>
      <c r="B26" s="34"/>
      <c r="C26" s="475"/>
      <c r="D26" s="511"/>
    </row>
    <row r="27" spans="1:4" customFormat="1" ht="18.75" customHeight="1" x14ac:dyDescent="0.2">
      <c r="A27" s="32"/>
      <c r="B27" s="34"/>
      <c r="C27" s="475"/>
      <c r="D27" s="511"/>
    </row>
    <row r="28" spans="1:4" customFormat="1" ht="18.75" customHeight="1" x14ac:dyDescent="0.2">
      <c r="A28" s="32"/>
      <c r="B28" s="34"/>
      <c r="C28" s="475"/>
      <c r="D28" s="511"/>
    </row>
    <row r="29" spans="1:4" customFormat="1" ht="18.75" customHeight="1" x14ac:dyDescent="0.2">
      <c r="A29" s="32"/>
      <c r="B29" s="34"/>
      <c r="C29" s="475"/>
      <c r="D29" s="511"/>
    </row>
    <row r="30" spans="1:4" customFormat="1" ht="18.75" customHeight="1" x14ac:dyDescent="0.2">
      <c r="A30" s="32"/>
      <c r="B30" s="34"/>
      <c r="C30" s="475"/>
      <c r="D30" s="511"/>
    </row>
    <row r="31" spans="1:4" customFormat="1" ht="18.75" customHeight="1" x14ac:dyDescent="0.2">
      <c r="A31" s="32"/>
      <c r="B31" s="34"/>
      <c r="C31" s="475"/>
      <c r="D31" s="511"/>
    </row>
    <row r="32" spans="1:4" customFormat="1" ht="18.75" customHeight="1" x14ac:dyDescent="0.2">
      <c r="A32" s="32"/>
      <c r="B32" s="34"/>
      <c r="C32" s="475"/>
      <c r="D32" s="511"/>
    </row>
    <row r="33" spans="1:4" customFormat="1" ht="18.75" customHeight="1" x14ac:dyDescent="0.2">
      <c r="A33" s="32"/>
      <c r="B33" s="34"/>
      <c r="C33" s="475"/>
      <c r="D33" s="511"/>
    </row>
    <row r="34" spans="1:4" customFormat="1" ht="18.75" customHeight="1" x14ac:dyDescent="0.2">
      <c r="A34" s="32"/>
      <c r="B34" s="34"/>
      <c r="C34" s="475"/>
      <c r="D34" s="511"/>
    </row>
    <row r="35" spans="1:4" customFormat="1" ht="18.75" customHeight="1" x14ac:dyDescent="0.2">
      <c r="A35" s="32"/>
      <c r="B35" s="34"/>
      <c r="C35" s="475"/>
      <c r="D35" s="511"/>
    </row>
    <row r="36" spans="1:4" customFormat="1" ht="18.75" customHeight="1" x14ac:dyDescent="0.2">
      <c r="A36" s="32"/>
      <c r="B36" s="34"/>
      <c r="C36" s="475"/>
      <c r="D36" s="511"/>
    </row>
    <row r="37" spans="1:4" customFormat="1" ht="18.75" customHeight="1" x14ac:dyDescent="0.2">
      <c r="A37" s="32"/>
      <c r="B37" s="34"/>
      <c r="C37" s="475"/>
      <c r="D37" s="511"/>
    </row>
    <row r="38" spans="1:4" customFormat="1" ht="18.75" customHeight="1" x14ac:dyDescent="0.2">
      <c r="A38" s="32"/>
      <c r="B38" s="34"/>
      <c r="C38" s="475"/>
      <c r="D38" s="511"/>
    </row>
    <row r="39" spans="1:4" customFormat="1" ht="18.75" customHeight="1" x14ac:dyDescent="0.2">
      <c r="A39" s="32"/>
      <c r="B39" s="34"/>
      <c r="C39" s="475"/>
      <c r="D39" s="511"/>
    </row>
    <row r="40" spans="1:4" customFormat="1" ht="18.75" customHeight="1" x14ac:dyDescent="0.2">
      <c r="A40" s="32"/>
      <c r="B40" s="34"/>
      <c r="C40" s="475"/>
      <c r="D40" s="511"/>
    </row>
    <row r="41" spans="1:4" customFormat="1" ht="18.75" customHeight="1" x14ac:dyDescent="0.2">
      <c r="A41" s="32"/>
      <c r="B41" s="34"/>
      <c r="C41" s="475"/>
      <c r="D41" s="511"/>
    </row>
    <row r="42" spans="1:4" customFormat="1" ht="18.75" customHeight="1" x14ac:dyDescent="0.2">
      <c r="A42" s="32"/>
      <c r="B42" s="34"/>
      <c r="C42" s="475"/>
      <c r="D42" s="511"/>
    </row>
    <row r="43" spans="1:4" customFormat="1" ht="18.75" customHeight="1" x14ac:dyDescent="0.2">
      <c r="A43" s="32"/>
      <c r="B43" s="34"/>
      <c r="C43" s="475"/>
      <c r="D43" s="511"/>
    </row>
    <row r="44" spans="1:4" customFormat="1" ht="18.75" customHeight="1" x14ac:dyDescent="0.2">
      <c r="A44" s="32"/>
      <c r="B44" s="34"/>
      <c r="C44" s="475"/>
      <c r="D44" s="511"/>
    </row>
    <row r="45" spans="1:4" customFormat="1" ht="18.75" customHeight="1" x14ac:dyDescent="0.2">
      <c r="A45" s="110"/>
      <c r="B45" s="112"/>
      <c r="C45" s="476"/>
      <c r="D45" s="512"/>
    </row>
    <row r="46" spans="1:4" customFormat="1" ht="18.75" customHeight="1" x14ac:dyDescent="0.2">
      <c r="A46" s="110"/>
      <c r="B46" s="112"/>
      <c r="C46" s="476"/>
      <c r="D46" s="512"/>
    </row>
    <row r="47" spans="1:4" customFormat="1" ht="18.75" customHeight="1" thickBot="1" x14ac:dyDescent="0.25">
      <c r="A47" s="1043" t="s">
        <v>3109</v>
      </c>
      <c r="B47" s="1044"/>
      <c r="C47" s="1044"/>
      <c r="D47" s="1045"/>
    </row>
    <row r="48" spans="1:4" ht="19.5" customHeight="1" x14ac:dyDescent="0.2">
      <c r="A48" s="19"/>
      <c r="B48" s="19"/>
      <c r="C48" s="19"/>
      <c r="D48" s="19"/>
    </row>
    <row r="49" spans="1:4" x14ac:dyDescent="0.2">
      <c r="A49" s="19"/>
      <c r="B49" s="19"/>
      <c r="C49" s="19"/>
      <c r="D49" s="19"/>
    </row>
    <row r="50" spans="1:4" x14ac:dyDescent="0.2">
      <c r="A50" s="19"/>
      <c r="B50" s="19"/>
      <c r="C50" s="19"/>
      <c r="D50" s="19"/>
    </row>
    <row r="51" spans="1:4" x14ac:dyDescent="0.2">
      <c r="A51" s="19"/>
      <c r="B51" s="19"/>
      <c r="C51" s="19"/>
      <c r="D51" s="19"/>
    </row>
    <row r="52" spans="1:4" x14ac:dyDescent="0.2">
      <c r="A52" s="19"/>
      <c r="B52" s="19"/>
      <c r="C52" s="19"/>
      <c r="D52" s="19"/>
    </row>
    <row r="53" spans="1:4" x14ac:dyDescent="0.2">
      <c r="A53" s="19"/>
      <c r="B53" s="19"/>
      <c r="C53" s="19"/>
      <c r="D53" s="19"/>
    </row>
    <row r="54" spans="1:4" x14ac:dyDescent="0.2">
      <c r="A54" s="19"/>
      <c r="B54" s="19"/>
      <c r="C54" s="19"/>
      <c r="D54" s="19"/>
    </row>
    <row r="55" spans="1:4" x14ac:dyDescent="0.2">
      <c r="A55" s="19"/>
      <c r="B55" s="19"/>
      <c r="C55" s="19"/>
      <c r="D55" s="19"/>
    </row>
    <row r="56" spans="1:4" x14ac:dyDescent="0.2">
      <c r="A56" s="19"/>
      <c r="B56" s="19"/>
      <c r="C56" s="19"/>
      <c r="D56" s="19"/>
    </row>
    <row r="57" spans="1:4" x14ac:dyDescent="0.2">
      <c r="A57" s="19"/>
      <c r="B57" s="19"/>
      <c r="C57" s="19"/>
      <c r="D57" s="19"/>
    </row>
    <row r="58" spans="1:4" x14ac:dyDescent="0.2">
      <c r="A58" s="19"/>
      <c r="B58" s="19"/>
      <c r="C58" s="19"/>
      <c r="D58" s="19"/>
    </row>
    <row r="59" spans="1:4" x14ac:dyDescent="0.2">
      <c r="A59" s="19"/>
      <c r="B59" s="19"/>
      <c r="C59" s="19"/>
      <c r="D59" s="19"/>
    </row>
    <row r="60" spans="1:4" x14ac:dyDescent="0.2">
      <c r="A60" s="19"/>
      <c r="B60" s="19"/>
      <c r="C60" s="19"/>
      <c r="D60" s="19"/>
    </row>
    <row r="61" spans="1:4" x14ac:dyDescent="0.2">
      <c r="A61" s="19"/>
      <c r="B61" s="19"/>
      <c r="C61" s="19"/>
      <c r="D61" s="19"/>
    </row>
    <row r="62" spans="1:4" x14ac:dyDescent="0.2">
      <c r="A62" s="19"/>
      <c r="B62" s="19"/>
      <c r="C62" s="19"/>
      <c r="D62" s="19"/>
    </row>
    <row r="63" spans="1:4" x14ac:dyDescent="0.2">
      <c r="A63" s="19"/>
      <c r="B63" s="19"/>
      <c r="C63" s="19"/>
      <c r="D63" s="19"/>
    </row>
    <row r="64" spans="1:4" x14ac:dyDescent="0.2">
      <c r="A64" s="19"/>
      <c r="B64" s="19"/>
      <c r="C64" s="19"/>
      <c r="D64" s="19"/>
    </row>
    <row r="65" spans="1:4" x14ac:dyDescent="0.2">
      <c r="A65" s="19"/>
      <c r="B65" s="19"/>
      <c r="C65" s="19"/>
      <c r="D65" s="19"/>
    </row>
    <row r="66" spans="1:4" x14ac:dyDescent="0.2">
      <c r="A66" s="19"/>
      <c r="B66" s="19"/>
      <c r="C66" s="19"/>
      <c r="D66" s="19"/>
    </row>
    <row r="67" spans="1:4" x14ac:dyDescent="0.2">
      <c r="A67" s="19"/>
      <c r="B67" s="19"/>
      <c r="C67" s="19"/>
      <c r="D67" s="19"/>
    </row>
    <row r="68" spans="1:4" x14ac:dyDescent="0.2">
      <c r="A68" s="19"/>
      <c r="B68" s="19"/>
      <c r="C68" s="19"/>
      <c r="D68" s="19"/>
    </row>
    <row r="69" spans="1:4" x14ac:dyDescent="0.2">
      <c r="A69" s="19"/>
      <c r="B69" s="19"/>
      <c r="C69" s="19"/>
      <c r="D69" s="19"/>
    </row>
    <row r="70" spans="1:4" x14ac:dyDescent="0.2">
      <c r="A70" s="19"/>
      <c r="B70" s="19"/>
      <c r="C70" s="19"/>
      <c r="D70" s="19"/>
    </row>
    <row r="71" spans="1:4" x14ac:dyDescent="0.2">
      <c r="A71" s="19"/>
      <c r="B71" s="19"/>
      <c r="C71" s="19"/>
      <c r="D71" s="19"/>
    </row>
    <row r="72" spans="1:4" x14ac:dyDescent="0.2">
      <c r="A72" s="19"/>
      <c r="B72" s="19"/>
      <c r="C72" s="19"/>
      <c r="D72" s="19"/>
    </row>
    <row r="73" spans="1:4" x14ac:dyDescent="0.2">
      <c r="A73" s="19"/>
      <c r="B73" s="19"/>
      <c r="C73" s="19"/>
      <c r="D73" s="19"/>
    </row>
    <row r="74" spans="1:4" x14ac:dyDescent="0.2">
      <c r="A74" s="19"/>
      <c r="B74" s="19"/>
      <c r="C74" s="19"/>
      <c r="D74" s="19"/>
    </row>
    <row r="75" spans="1:4" x14ac:dyDescent="0.2">
      <c r="A75" s="19"/>
      <c r="B75" s="19"/>
      <c r="C75" s="19"/>
      <c r="D75" s="19"/>
    </row>
    <row r="76" spans="1:4" x14ac:dyDescent="0.2">
      <c r="A76" s="19"/>
      <c r="B76" s="19"/>
      <c r="C76" s="19"/>
      <c r="D76" s="19"/>
    </row>
    <row r="77" spans="1:4" x14ac:dyDescent="0.2">
      <c r="A77" s="19"/>
      <c r="B77" s="19"/>
      <c r="C77" s="19"/>
      <c r="D77" s="19"/>
    </row>
    <row r="78" spans="1:4" x14ac:dyDescent="0.2">
      <c r="A78" s="19"/>
      <c r="B78" s="19"/>
      <c r="C78" s="19"/>
      <c r="D78" s="19"/>
    </row>
    <row r="79" spans="1:4" x14ac:dyDescent="0.2">
      <c r="A79" s="19"/>
      <c r="B79" s="19"/>
      <c r="C79" s="19"/>
      <c r="D79" s="19"/>
    </row>
    <row r="80" spans="1:4" x14ac:dyDescent="0.2">
      <c r="A80" s="19"/>
      <c r="B80" s="19"/>
      <c r="C80" s="19"/>
      <c r="D80" s="19"/>
    </row>
    <row r="81" spans="1:4" x14ac:dyDescent="0.2">
      <c r="A81" s="19"/>
      <c r="B81" s="19"/>
      <c r="C81" s="19"/>
      <c r="D81" s="19"/>
    </row>
    <row r="82" spans="1:4" x14ac:dyDescent="0.2">
      <c r="A82" s="19"/>
      <c r="B82" s="19"/>
      <c r="C82" s="19"/>
      <c r="D82" s="19"/>
    </row>
    <row r="83" spans="1:4" x14ac:dyDescent="0.2">
      <c r="A83" s="19"/>
      <c r="B83" s="19"/>
      <c r="C83" s="19"/>
      <c r="D83" s="19"/>
    </row>
    <row r="84" spans="1:4" x14ac:dyDescent="0.2">
      <c r="A84" s="19"/>
      <c r="B84" s="19"/>
      <c r="C84" s="19"/>
      <c r="D84" s="19"/>
    </row>
    <row r="85" spans="1:4" x14ac:dyDescent="0.2">
      <c r="A85" s="19"/>
      <c r="B85" s="19"/>
      <c r="C85" s="19"/>
      <c r="D85" s="19"/>
    </row>
    <row r="86" spans="1:4" x14ac:dyDescent="0.2">
      <c r="A86" s="19"/>
      <c r="B86" s="19"/>
      <c r="C86" s="19"/>
      <c r="D86" s="19"/>
    </row>
    <row r="87" spans="1:4" x14ac:dyDescent="0.2">
      <c r="A87" s="19"/>
      <c r="B87" s="19"/>
      <c r="C87" s="19"/>
      <c r="D87" s="19"/>
    </row>
    <row r="88" spans="1:4" x14ac:dyDescent="0.2">
      <c r="A88" s="19"/>
      <c r="B88" s="19"/>
      <c r="C88" s="19"/>
      <c r="D88" s="19"/>
    </row>
    <row r="89" spans="1:4" x14ac:dyDescent="0.2">
      <c r="A89" s="19"/>
      <c r="B89" s="19"/>
      <c r="C89" s="19"/>
      <c r="D89" s="19"/>
    </row>
    <row r="90" spans="1:4" x14ac:dyDescent="0.2">
      <c r="A90" s="19"/>
      <c r="B90" s="19"/>
      <c r="C90" s="19"/>
      <c r="D90" s="19"/>
    </row>
    <row r="91" spans="1:4" x14ac:dyDescent="0.2">
      <c r="A91" s="19"/>
      <c r="B91" s="19"/>
      <c r="C91" s="19"/>
      <c r="D91" s="19"/>
    </row>
    <row r="92" spans="1:4" x14ac:dyDescent="0.2">
      <c r="A92" s="19"/>
      <c r="B92" s="19"/>
      <c r="C92" s="19"/>
      <c r="D92" s="19"/>
    </row>
    <row r="93" spans="1:4" x14ac:dyDescent="0.2">
      <c r="A93" s="19"/>
      <c r="B93" s="19"/>
      <c r="C93" s="19"/>
      <c r="D93" s="19"/>
    </row>
    <row r="94" spans="1:4" x14ac:dyDescent="0.2">
      <c r="A94" s="19"/>
      <c r="B94" s="19"/>
      <c r="C94" s="19"/>
      <c r="D94" s="19"/>
    </row>
    <row r="95" spans="1:4" x14ac:dyDescent="0.2">
      <c r="A95" s="19"/>
      <c r="B95" s="19"/>
      <c r="C95" s="19"/>
      <c r="D95" s="19"/>
    </row>
    <row r="96" spans="1:4" x14ac:dyDescent="0.2">
      <c r="A96" s="19"/>
      <c r="B96" s="19"/>
      <c r="C96" s="19"/>
      <c r="D96" s="19"/>
    </row>
    <row r="97" spans="1:4" x14ac:dyDescent="0.2">
      <c r="A97" s="19"/>
      <c r="B97" s="19"/>
      <c r="C97" s="19"/>
      <c r="D97" s="19"/>
    </row>
    <row r="98" spans="1:4" x14ac:dyDescent="0.2">
      <c r="A98" s="19"/>
      <c r="B98" s="19"/>
      <c r="C98" s="19"/>
      <c r="D98" s="19"/>
    </row>
    <row r="99" spans="1:4" x14ac:dyDescent="0.2">
      <c r="A99" s="19"/>
      <c r="B99" s="19"/>
      <c r="C99" s="19"/>
      <c r="D99" s="19"/>
    </row>
    <row r="100" spans="1:4" x14ac:dyDescent="0.2">
      <c r="A100" s="19"/>
      <c r="B100" s="19"/>
      <c r="C100" s="19"/>
      <c r="D100" s="19"/>
    </row>
    <row r="101" spans="1:4" x14ac:dyDescent="0.2">
      <c r="A101" s="19"/>
      <c r="B101" s="19"/>
      <c r="C101" s="19"/>
      <c r="D101" s="19"/>
    </row>
    <row r="102" spans="1:4" x14ac:dyDescent="0.2">
      <c r="A102" s="19"/>
      <c r="B102" s="19"/>
      <c r="C102" s="19"/>
      <c r="D102" s="19"/>
    </row>
    <row r="103" spans="1:4" x14ac:dyDescent="0.2">
      <c r="A103" s="19"/>
      <c r="B103" s="19"/>
      <c r="C103" s="19"/>
      <c r="D103" s="19"/>
    </row>
    <row r="104" spans="1:4" x14ac:dyDescent="0.2">
      <c r="A104" s="19"/>
      <c r="B104" s="19"/>
      <c r="C104" s="19"/>
      <c r="D104" s="19"/>
    </row>
    <row r="105" spans="1:4" x14ac:dyDescent="0.2">
      <c r="A105" s="19"/>
      <c r="B105" s="19"/>
      <c r="C105" s="19"/>
      <c r="D105" s="19"/>
    </row>
    <row r="106" spans="1:4" x14ac:dyDescent="0.2">
      <c r="A106" s="19"/>
      <c r="B106" s="19"/>
      <c r="C106" s="19"/>
      <c r="D106" s="19"/>
    </row>
    <row r="107" spans="1:4" x14ac:dyDescent="0.2">
      <c r="A107" s="19"/>
      <c r="B107" s="19"/>
      <c r="C107" s="19"/>
      <c r="D107" s="19"/>
    </row>
    <row r="108" spans="1:4" x14ac:dyDescent="0.2">
      <c r="A108" s="19"/>
      <c r="B108" s="19"/>
      <c r="C108" s="19"/>
      <c r="D108" s="19"/>
    </row>
    <row r="109" spans="1:4" x14ac:dyDescent="0.2">
      <c r="A109" s="19"/>
      <c r="B109" s="19"/>
      <c r="C109" s="19"/>
      <c r="D109" s="19"/>
    </row>
  </sheetData>
  <sheetProtection algorithmName="SHA-512" hashValue="f6Z1FfGJ/S4Jhq+Y28tMoLWlMLgIBDe+meHSdMRtizpV731cHT442nbX4IftHSdGGEJStYMvtXr0IshbWuoFjw==" saltValue="qFZRNcZumS2oACHtrdBawg==" spinCount="100000" sheet="1" objects="1" scenarios="1"/>
  <mergeCells count="6">
    <mergeCell ref="A47:D47"/>
    <mergeCell ref="A1:D1"/>
    <mergeCell ref="A2:D2"/>
    <mergeCell ref="A4:D6"/>
    <mergeCell ref="A8:D9"/>
    <mergeCell ref="A10:D10"/>
  </mergeCells>
  <hyperlinks>
    <hyperlink ref="A10" r:id="rId1" xr:uid="{A0076159-A652-449B-8A50-524A010E7725}"/>
  </hyperlinks>
  <printOptions horizontalCentered="1"/>
  <pageMargins left="0.7" right="0.7" top="0.75" bottom="0.75" header="0.3" footer="0.3"/>
  <pageSetup scale="89" orientation="portrait" r:id="rId2"/>
  <headerFooter alignWithMargins="0">
    <oddFooter>&amp;L&amp;"-,Regular"&amp;11Petroleum Pipeline Industry (CA05)&amp;C&amp;"-,Regular"&amp;11 24&amp;R&amp;"-,Regular"&amp;11Revised 09/2025</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4E12A-01B5-40EE-90E9-6EFF94AE24B8}">
  <dimension ref="A1:K47"/>
  <sheetViews>
    <sheetView view="pageLayout" zoomScaleNormal="100" workbookViewId="0">
      <selection sqref="A1:F1"/>
    </sheetView>
  </sheetViews>
  <sheetFormatPr defaultColWidth="2.42578125" defaultRowHeight="12.75" x14ac:dyDescent="0.2"/>
  <cols>
    <col min="1" max="1" width="19.85546875" customWidth="1"/>
    <col min="2" max="2" width="32.28515625" customWidth="1"/>
    <col min="3" max="3" width="13.7109375" customWidth="1"/>
    <col min="4" max="5" width="11.7109375" customWidth="1"/>
    <col min="6" max="6" width="13" customWidth="1"/>
    <col min="7" max="44" width="9.140625" style="1" customWidth="1"/>
    <col min="45" max="16384" width="2.42578125" style="1"/>
  </cols>
  <sheetData>
    <row r="1" spans="1:11" s="24" customFormat="1" ht="28.7" customHeight="1" thickBot="1" x14ac:dyDescent="0.25">
      <c r="A1" s="653" t="s">
        <v>3075</v>
      </c>
      <c r="B1" s="654"/>
      <c r="C1" s="654"/>
      <c r="D1" s="654"/>
      <c r="E1" s="654"/>
      <c r="F1" s="674"/>
    </row>
    <row r="2" spans="1:11" s="363" customFormat="1" ht="12.95" customHeight="1" x14ac:dyDescent="0.25">
      <c r="A2" s="1029" t="s">
        <v>3076</v>
      </c>
      <c r="B2" s="1049"/>
      <c r="C2" s="1049"/>
      <c r="D2" s="1049"/>
      <c r="E2" s="1049"/>
      <c r="F2" s="1050"/>
    </row>
    <row r="3" spans="1:11" customFormat="1" ht="12.95" customHeight="1" x14ac:dyDescent="0.2">
      <c r="A3" s="1051"/>
      <c r="B3" s="1049"/>
      <c r="C3" s="1049"/>
      <c r="D3" s="1049"/>
      <c r="E3" s="1049"/>
      <c r="F3" s="1050"/>
    </row>
    <row r="4" spans="1:11" customFormat="1" ht="10.7" customHeight="1" x14ac:dyDescent="0.2">
      <c r="A4" s="479"/>
      <c r="B4" s="477"/>
      <c r="C4" s="477"/>
      <c r="D4" s="477"/>
      <c r="E4" s="477"/>
      <c r="F4" s="478"/>
    </row>
    <row r="5" spans="1:11" customFormat="1" ht="12.95" customHeight="1" x14ac:dyDescent="0.2">
      <c r="A5" s="1051" t="s">
        <v>3077</v>
      </c>
      <c r="B5" s="1049"/>
      <c r="C5" s="1049"/>
      <c r="D5" s="1049"/>
      <c r="E5" s="1049"/>
      <c r="F5" s="1050"/>
    </row>
    <row r="6" spans="1:11" customFormat="1" ht="12.95" customHeight="1" x14ac:dyDescent="0.2">
      <c r="A6" s="1051"/>
      <c r="B6" s="1049"/>
      <c r="C6" s="1049"/>
      <c r="D6" s="1049"/>
      <c r="E6" s="1049"/>
      <c r="F6" s="1050"/>
    </row>
    <row r="7" spans="1:11" customFormat="1" ht="12.95" customHeight="1" x14ac:dyDescent="0.2">
      <c r="A7" s="1051"/>
      <c r="B7" s="1049"/>
      <c r="C7" s="1049"/>
      <c r="D7" s="1049"/>
      <c r="E7" s="1049"/>
      <c r="F7" s="1050"/>
    </row>
    <row r="8" spans="1:11" customFormat="1" ht="10.5" customHeight="1" x14ac:dyDescent="0.2">
      <c r="A8" s="480"/>
      <c r="B8" s="481"/>
      <c r="C8" s="481"/>
      <c r="D8" s="481"/>
      <c r="E8" s="481"/>
      <c r="F8" s="482"/>
    </row>
    <row r="9" spans="1:11" customFormat="1" ht="16.5" customHeight="1" x14ac:dyDescent="0.25">
      <c r="A9" s="483"/>
      <c r="B9" s="148"/>
      <c r="C9" s="484"/>
      <c r="D9" s="148"/>
      <c r="E9" s="148"/>
      <c r="F9" s="485" t="s">
        <v>3078</v>
      </c>
    </row>
    <row r="10" spans="1:11" customFormat="1" ht="16.5" customHeight="1" x14ac:dyDescent="0.25">
      <c r="A10" s="486"/>
      <c r="B10" s="152"/>
      <c r="C10" s="487" t="s">
        <v>3079</v>
      </c>
      <c r="D10" s="152"/>
      <c r="E10" s="152"/>
      <c r="F10" s="488" t="s">
        <v>3080</v>
      </c>
    </row>
    <row r="11" spans="1:11" customFormat="1" ht="16.5" customHeight="1" x14ac:dyDescent="0.25">
      <c r="A11" s="486"/>
      <c r="B11" s="152"/>
      <c r="C11" s="487" t="s">
        <v>120</v>
      </c>
      <c r="D11" s="152" t="s">
        <v>120</v>
      </c>
      <c r="E11" s="152" t="s">
        <v>3081</v>
      </c>
      <c r="F11" s="488" t="s">
        <v>3082</v>
      </c>
    </row>
    <row r="12" spans="1:11" customFormat="1" ht="16.5" customHeight="1" x14ac:dyDescent="0.25">
      <c r="A12" s="183" t="s">
        <v>3083</v>
      </c>
      <c r="B12" s="489" t="s">
        <v>3084</v>
      </c>
      <c r="C12" s="185" t="s">
        <v>3085</v>
      </c>
      <c r="D12" s="184" t="s">
        <v>45</v>
      </c>
      <c r="E12" s="184" t="s">
        <v>45</v>
      </c>
      <c r="F12" s="187" t="s">
        <v>3086</v>
      </c>
      <c r="G12" s="364"/>
      <c r="H12" s="364"/>
      <c r="I12" s="364"/>
      <c r="J12" s="364"/>
      <c r="K12" s="364"/>
    </row>
    <row r="13" spans="1:11" customFormat="1" ht="18.75" customHeight="1" x14ac:dyDescent="0.2">
      <c r="A13" s="490"/>
      <c r="B13" s="491"/>
      <c r="C13" s="492"/>
      <c r="D13" s="493"/>
      <c r="E13" s="494"/>
      <c r="F13" s="495"/>
      <c r="G13" s="364"/>
      <c r="H13" s="364"/>
      <c r="I13" s="364"/>
      <c r="J13" s="364"/>
      <c r="K13" s="364"/>
    </row>
    <row r="14" spans="1:11" customFormat="1" ht="18.75" customHeight="1" x14ac:dyDescent="0.2">
      <c r="A14" s="40"/>
      <c r="B14" s="496"/>
      <c r="C14" s="497"/>
      <c r="D14" s="41"/>
      <c r="E14" s="498"/>
      <c r="F14" s="499"/>
      <c r="G14" s="364"/>
      <c r="H14" s="364"/>
      <c r="I14" s="364"/>
      <c r="J14" s="364"/>
      <c r="K14" s="364"/>
    </row>
    <row r="15" spans="1:11" customFormat="1" ht="18.75" customHeight="1" x14ac:dyDescent="0.2">
      <c r="A15" s="40"/>
      <c r="B15" s="496"/>
      <c r="C15" s="497"/>
      <c r="D15" s="41"/>
      <c r="E15" s="498"/>
      <c r="F15" s="499"/>
      <c r="G15" s="364"/>
      <c r="H15" s="364"/>
      <c r="I15" s="364"/>
      <c r="J15" s="364"/>
      <c r="K15" s="364"/>
    </row>
    <row r="16" spans="1:11" customFormat="1" ht="18.75" customHeight="1" x14ac:dyDescent="0.2">
      <c r="A16" s="40"/>
      <c r="B16" s="496"/>
      <c r="C16" s="497"/>
      <c r="D16" s="41"/>
      <c r="E16" s="498"/>
      <c r="F16" s="499"/>
      <c r="G16" s="364"/>
      <c r="H16" s="364"/>
      <c r="I16" s="364"/>
      <c r="J16" s="364"/>
      <c r="K16" s="364"/>
    </row>
    <row r="17" spans="1:11" customFormat="1" ht="18.75" customHeight="1" x14ac:dyDescent="0.2">
      <c r="A17" s="40"/>
      <c r="B17" s="496"/>
      <c r="C17" s="497"/>
      <c r="D17" s="41"/>
      <c r="E17" s="498"/>
      <c r="F17" s="499"/>
      <c r="G17" s="364"/>
      <c r="H17" s="364"/>
      <c r="I17" s="364"/>
      <c r="J17" s="364"/>
      <c r="K17" s="364"/>
    </row>
    <row r="18" spans="1:11" customFormat="1" ht="18.75" customHeight="1" x14ac:dyDescent="0.2">
      <c r="A18" s="40"/>
      <c r="B18" s="496"/>
      <c r="C18" s="497"/>
      <c r="D18" s="41"/>
      <c r="E18" s="498"/>
      <c r="F18" s="499"/>
      <c r="G18" s="364"/>
      <c r="H18" s="364"/>
      <c r="I18" s="364"/>
      <c r="J18" s="364"/>
      <c r="K18" s="364"/>
    </row>
    <row r="19" spans="1:11" customFormat="1" ht="18.75" customHeight="1" x14ac:dyDescent="0.2">
      <c r="A19" s="40"/>
      <c r="B19" s="496"/>
      <c r="C19" s="497"/>
      <c r="D19" s="41"/>
      <c r="E19" s="498"/>
      <c r="F19" s="499"/>
      <c r="G19" s="364"/>
      <c r="H19" s="364"/>
      <c r="I19" s="364"/>
      <c r="J19" s="364"/>
      <c r="K19" s="364"/>
    </row>
    <row r="20" spans="1:11" customFormat="1" ht="18.75" customHeight="1" x14ac:dyDescent="0.2">
      <c r="A20" s="40"/>
      <c r="B20" s="496"/>
      <c r="C20" s="497"/>
      <c r="D20" s="41"/>
      <c r="E20" s="498"/>
      <c r="F20" s="499"/>
    </row>
    <row r="21" spans="1:11" customFormat="1" ht="18.75" customHeight="1" x14ac:dyDescent="0.2">
      <c r="A21" s="40"/>
      <c r="B21" s="496"/>
      <c r="C21" s="497"/>
      <c r="D21" s="41"/>
      <c r="E21" s="498"/>
      <c r="F21" s="499"/>
    </row>
    <row r="22" spans="1:11" customFormat="1" ht="18.75" customHeight="1" x14ac:dyDescent="0.2">
      <c r="A22" s="40"/>
      <c r="B22" s="496"/>
      <c r="C22" s="497"/>
      <c r="D22" s="41"/>
      <c r="E22" s="498"/>
      <c r="F22" s="499"/>
    </row>
    <row r="23" spans="1:11" customFormat="1" ht="18.75" customHeight="1" x14ac:dyDescent="0.2">
      <c r="A23" s="40"/>
      <c r="B23" s="496"/>
      <c r="C23" s="497"/>
      <c r="D23" s="41"/>
      <c r="E23" s="498"/>
      <c r="F23" s="499"/>
    </row>
    <row r="24" spans="1:11" customFormat="1" ht="18.75" customHeight="1" x14ac:dyDescent="0.2">
      <c r="A24" s="40"/>
      <c r="B24" s="496"/>
      <c r="C24" s="497"/>
      <c r="D24" s="41"/>
      <c r="E24" s="498"/>
      <c r="F24" s="499"/>
    </row>
    <row r="25" spans="1:11" customFormat="1" ht="18.75" customHeight="1" x14ac:dyDescent="0.2">
      <c r="A25" s="40"/>
      <c r="B25" s="496"/>
      <c r="C25" s="497"/>
      <c r="D25" s="41"/>
      <c r="E25" s="498"/>
      <c r="F25" s="499"/>
    </row>
    <row r="26" spans="1:11" customFormat="1" ht="18.75" customHeight="1" x14ac:dyDescent="0.2">
      <c r="A26" s="40"/>
      <c r="B26" s="496"/>
      <c r="C26" s="497"/>
      <c r="D26" s="41"/>
      <c r="E26" s="498"/>
      <c r="F26" s="499"/>
    </row>
    <row r="27" spans="1:11" customFormat="1" ht="18.75" customHeight="1" x14ac:dyDescent="0.2">
      <c r="A27" s="40"/>
      <c r="B27" s="496"/>
      <c r="C27" s="497"/>
      <c r="D27" s="41"/>
      <c r="E27" s="498"/>
      <c r="F27" s="499"/>
    </row>
    <row r="28" spans="1:11" customFormat="1" ht="18.75" customHeight="1" x14ac:dyDescent="0.2">
      <c r="A28" s="40"/>
      <c r="B28" s="496"/>
      <c r="C28" s="497"/>
      <c r="D28" s="41"/>
      <c r="E28" s="498"/>
      <c r="F28" s="499"/>
    </row>
    <row r="29" spans="1:11" customFormat="1" ht="18.75" customHeight="1" x14ac:dyDescent="0.2">
      <c r="A29" s="40"/>
      <c r="B29" s="496"/>
      <c r="C29" s="497"/>
      <c r="D29" s="41"/>
      <c r="E29" s="498"/>
      <c r="F29" s="499"/>
    </row>
    <row r="30" spans="1:11" customFormat="1" ht="18.75" customHeight="1" x14ac:dyDescent="0.2">
      <c r="A30" s="40"/>
      <c r="B30" s="496"/>
      <c r="C30" s="497"/>
      <c r="D30" s="41"/>
      <c r="E30" s="498"/>
      <c r="F30" s="499"/>
    </row>
    <row r="31" spans="1:11" customFormat="1" ht="18.75" customHeight="1" x14ac:dyDescent="0.2">
      <c r="A31" s="40"/>
      <c r="B31" s="496"/>
      <c r="C31" s="497"/>
      <c r="D31" s="41"/>
      <c r="E31" s="498"/>
      <c r="F31" s="499"/>
    </row>
    <row r="32" spans="1:11" customFormat="1" ht="18.75" customHeight="1" x14ac:dyDescent="0.2">
      <c r="A32" s="40"/>
      <c r="B32" s="496"/>
      <c r="C32" s="497"/>
      <c r="D32" s="41"/>
      <c r="E32" s="498"/>
      <c r="F32" s="499"/>
    </row>
    <row r="33" spans="1:6" customFormat="1" ht="18.75" customHeight="1" x14ac:dyDescent="0.2">
      <c r="A33" s="40"/>
      <c r="B33" s="496"/>
      <c r="C33" s="497"/>
      <c r="D33" s="41"/>
      <c r="E33" s="498"/>
      <c r="F33" s="499"/>
    </row>
    <row r="34" spans="1:6" customFormat="1" ht="18.75" customHeight="1" x14ac:dyDescent="0.2">
      <c r="A34" s="40"/>
      <c r="B34" s="496"/>
      <c r="C34" s="497"/>
      <c r="D34" s="41"/>
      <c r="E34" s="498"/>
      <c r="F34" s="499"/>
    </row>
    <row r="35" spans="1:6" customFormat="1" ht="18.75" customHeight="1" x14ac:dyDescent="0.2">
      <c r="A35" s="40"/>
      <c r="B35" s="496"/>
      <c r="C35" s="497"/>
      <c r="D35" s="41"/>
      <c r="E35" s="498"/>
      <c r="F35" s="499"/>
    </row>
    <row r="36" spans="1:6" customFormat="1" ht="18.75" customHeight="1" x14ac:dyDescent="0.2">
      <c r="A36" s="40"/>
      <c r="B36" s="496"/>
      <c r="C36" s="497"/>
      <c r="D36" s="41"/>
      <c r="E36" s="498"/>
      <c r="F36" s="499"/>
    </row>
    <row r="37" spans="1:6" customFormat="1" ht="18.75" customHeight="1" x14ac:dyDescent="0.2">
      <c r="A37" s="40"/>
      <c r="B37" s="496"/>
      <c r="C37" s="497"/>
      <c r="D37" s="41"/>
      <c r="E37" s="498"/>
      <c r="F37" s="499"/>
    </row>
    <row r="38" spans="1:6" customFormat="1" ht="18.75" customHeight="1" x14ac:dyDescent="0.2">
      <c r="A38" s="40"/>
      <c r="B38" s="496"/>
      <c r="C38" s="497"/>
      <c r="D38" s="41"/>
      <c r="E38" s="498"/>
      <c r="F38" s="499"/>
    </row>
    <row r="39" spans="1:6" customFormat="1" ht="18.75" customHeight="1" x14ac:dyDescent="0.2">
      <c r="A39" s="500"/>
      <c r="B39" s="501"/>
      <c r="C39" s="502"/>
      <c r="D39" s="503"/>
      <c r="E39" s="504"/>
      <c r="F39" s="505"/>
    </row>
    <row r="40" spans="1:6" customFormat="1" ht="18.600000000000001" customHeight="1" x14ac:dyDescent="0.2">
      <c r="A40" s="40"/>
      <c r="B40" s="496"/>
      <c r="C40" s="497"/>
      <c r="D40" s="41"/>
      <c r="E40" s="498"/>
      <c r="F40" s="499"/>
    </row>
    <row r="41" spans="1:6" customFormat="1" ht="18.600000000000001" customHeight="1" x14ac:dyDescent="0.2">
      <c r="A41" s="40"/>
      <c r="B41" s="496"/>
      <c r="C41" s="497"/>
      <c r="D41" s="41"/>
      <c r="E41" s="498"/>
      <c r="F41" s="499"/>
    </row>
    <row r="42" spans="1:6" customFormat="1" ht="18.600000000000001" customHeight="1" x14ac:dyDescent="0.2">
      <c r="A42" s="40"/>
      <c r="B42" s="496"/>
      <c r="C42" s="497"/>
      <c r="D42" s="41"/>
      <c r="E42" s="498"/>
      <c r="F42" s="499"/>
    </row>
    <row r="43" spans="1:6" customFormat="1" ht="18.600000000000001" customHeight="1" x14ac:dyDescent="0.2">
      <c r="A43" s="40"/>
      <c r="B43" s="496"/>
      <c r="C43" s="497"/>
      <c r="D43" s="41"/>
      <c r="E43" s="498"/>
      <c r="F43" s="499"/>
    </row>
    <row r="44" spans="1:6" customFormat="1" ht="18.600000000000001" customHeight="1" x14ac:dyDescent="0.2">
      <c r="A44" s="40"/>
      <c r="B44" s="496"/>
      <c r="C44" s="497"/>
      <c r="D44" s="41"/>
      <c r="E44" s="498"/>
      <c r="F44" s="499"/>
    </row>
    <row r="45" spans="1:6" customFormat="1" ht="18.600000000000001" customHeight="1" x14ac:dyDescent="0.2">
      <c r="A45" s="40"/>
      <c r="B45" s="496"/>
      <c r="C45" s="497"/>
      <c r="D45" s="41"/>
      <c r="E45" s="498"/>
      <c r="F45" s="499"/>
    </row>
    <row r="46" spans="1:6" customFormat="1" ht="18.600000000000001" customHeight="1" thickBot="1" x14ac:dyDescent="0.25">
      <c r="A46" s="96"/>
      <c r="B46" s="506"/>
      <c r="C46" s="507"/>
      <c r="D46" s="99"/>
      <c r="E46" s="508"/>
      <c r="F46" s="509"/>
    </row>
    <row r="47" spans="1:6" ht="16.5" customHeight="1" x14ac:dyDescent="0.2">
      <c r="A47" s="19"/>
      <c r="B47" s="19"/>
      <c r="C47" s="19"/>
      <c r="D47" s="19"/>
      <c r="E47" s="19"/>
      <c r="F47" s="19"/>
    </row>
  </sheetData>
  <sheetProtection algorithmName="SHA-512" hashValue="OpOthckuNvjzKKwhD1TSFU1L816sQqbpO1NYGblMNyCVJVmtV2t5HK1/ov6m+K0lZiAhJb8INDXbLFR4OYl7Wg==" saltValue="4hiok7o9l1iLZdWEHNzoqQ==" spinCount="100000" sheet="1" objects="1" scenarios="1"/>
  <mergeCells count="3">
    <mergeCell ref="A1:F1"/>
    <mergeCell ref="A2:F3"/>
    <mergeCell ref="A5:F7"/>
  </mergeCells>
  <printOptions horizontalCentered="1"/>
  <pageMargins left="0.7" right="0.7" top="0.75" bottom="0.75" header="0.3" footer="0.3"/>
  <pageSetup scale="89" orientation="portrait" r:id="rId1"/>
  <headerFooter alignWithMargins="0">
    <oddFooter>&amp;L&amp;"-,Regular"&amp;11Petroleum Pipeline Industry (CA05)&amp;C&amp;"-,Regular"&amp;11 25&amp;R&amp;"-,Regular"&amp;11Revised 09/2025</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08218-10D0-4F67-B907-95BBE7B8F828}">
  <dimension ref="A1:G51"/>
  <sheetViews>
    <sheetView view="pageLayout" zoomScaleNormal="100" workbookViewId="0">
      <selection sqref="A1:G1"/>
    </sheetView>
  </sheetViews>
  <sheetFormatPr defaultColWidth="1.5703125" defaultRowHeight="15" x14ac:dyDescent="0.25"/>
  <cols>
    <col min="1" max="1" width="1.85546875" style="48" customWidth="1"/>
    <col min="2" max="2" width="16.42578125" style="48" customWidth="1"/>
    <col min="3" max="3" width="0.7109375" style="4" customWidth="1"/>
    <col min="4" max="4" width="2.5703125" style="4" customWidth="1"/>
    <col min="5" max="5" width="7" style="1" customWidth="1"/>
    <col min="6" max="6" width="71.85546875" style="1" customWidth="1"/>
    <col min="7" max="7" width="1.85546875" style="1" customWidth="1"/>
    <col min="8" max="8" width="2.140625" style="1" customWidth="1"/>
    <col min="9" max="16384" width="1.5703125" style="1"/>
  </cols>
  <sheetData>
    <row r="1" spans="1:7" s="24" customFormat="1" ht="28.7" customHeight="1" thickBot="1" x14ac:dyDescent="0.25">
      <c r="A1" s="653" t="s">
        <v>182</v>
      </c>
      <c r="B1" s="862"/>
      <c r="C1" s="862"/>
      <c r="D1" s="862"/>
      <c r="E1" s="862"/>
      <c r="F1" s="898"/>
      <c r="G1" s="899"/>
    </row>
    <row r="2" spans="1:7" s="24" customFormat="1" ht="7.5" customHeight="1" x14ac:dyDescent="0.2">
      <c r="A2" s="1053"/>
      <c r="B2" s="1054"/>
      <c r="C2" s="1054"/>
      <c r="D2" s="1054"/>
      <c r="E2" s="1054"/>
      <c r="F2" s="1054"/>
      <c r="G2" s="1055"/>
    </row>
    <row r="3" spans="1:7" customFormat="1" ht="18" customHeight="1" x14ac:dyDescent="0.2">
      <c r="A3" s="1056" t="s">
        <v>183</v>
      </c>
      <c r="B3" s="1057"/>
      <c r="C3" s="1057"/>
      <c r="D3" s="1057"/>
      <c r="E3" s="1057"/>
      <c r="F3" s="1057"/>
      <c r="G3" s="1058"/>
    </row>
    <row r="4" spans="1:7" customFormat="1" ht="18" customHeight="1" x14ac:dyDescent="0.2">
      <c r="A4" s="130"/>
      <c r="B4" s="720"/>
      <c r="C4" s="1052"/>
      <c r="D4" s="1052"/>
      <c r="E4" s="1052"/>
      <c r="F4" s="1052"/>
      <c r="G4" s="131"/>
    </row>
    <row r="5" spans="1:7" customFormat="1" ht="18" customHeight="1" x14ac:dyDescent="0.2">
      <c r="A5" s="61"/>
      <c r="B5" s="720"/>
      <c r="C5" s="1052"/>
      <c r="D5" s="1052"/>
      <c r="E5" s="1052"/>
      <c r="F5" s="1052"/>
      <c r="G5" s="104"/>
    </row>
    <row r="6" spans="1:7" customFormat="1" ht="7.5" customHeight="1" x14ac:dyDescent="0.2">
      <c r="A6" s="1059"/>
      <c r="B6" s="1060"/>
      <c r="C6" s="1060"/>
      <c r="D6" s="1060"/>
      <c r="E6" s="1060"/>
      <c r="F6" s="1060"/>
      <c r="G6" s="1061"/>
    </row>
    <row r="7" spans="1:7" customFormat="1" ht="18" customHeight="1" x14ac:dyDescent="0.2">
      <c r="A7" s="1062" t="s">
        <v>184</v>
      </c>
      <c r="B7" s="1063"/>
      <c r="C7" s="1063"/>
      <c r="D7" s="1063"/>
      <c r="E7" s="1063"/>
      <c r="F7" s="1063"/>
      <c r="G7" s="1064"/>
    </row>
    <row r="8" spans="1:7" customFormat="1" ht="18" customHeight="1" x14ac:dyDescent="0.2">
      <c r="A8" s="133"/>
      <c r="B8" s="720"/>
      <c r="C8" s="1052"/>
      <c r="D8" s="1052"/>
      <c r="E8" s="1052"/>
      <c r="F8" s="1052"/>
      <c r="G8" s="105"/>
    </row>
    <row r="9" spans="1:7" customFormat="1" ht="18" customHeight="1" x14ac:dyDescent="0.2">
      <c r="A9" s="61"/>
      <c r="B9" s="720"/>
      <c r="C9" s="1052"/>
      <c r="D9" s="1052"/>
      <c r="E9" s="1052"/>
      <c r="F9" s="1052"/>
      <c r="G9" s="104"/>
    </row>
    <row r="10" spans="1:7" customFormat="1" ht="7.5" customHeight="1" x14ac:dyDescent="0.2">
      <c r="A10" s="1059"/>
      <c r="B10" s="1060"/>
      <c r="C10" s="1060"/>
      <c r="D10" s="1060"/>
      <c r="E10" s="1060"/>
      <c r="F10" s="1060"/>
      <c r="G10" s="1061"/>
    </row>
    <row r="11" spans="1:7" customFormat="1" ht="18" customHeight="1" x14ac:dyDescent="0.2">
      <c r="A11" s="1062" t="s">
        <v>185</v>
      </c>
      <c r="B11" s="1063"/>
      <c r="C11" s="1063"/>
      <c r="D11" s="1063"/>
      <c r="E11" s="1063"/>
      <c r="F11" s="1063"/>
      <c r="G11" s="1064"/>
    </row>
    <row r="12" spans="1:7" customFormat="1" ht="18" customHeight="1" x14ac:dyDescent="0.2">
      <c r="A12" s="61"/>
      <c r="B12" s="720"/>
      <c r="C12" s="1052"/>
      <c r="D12" s="1052"/>
      <c r="E12" s="1052"/>
      <c r="F12" s="1052"/>
      <c r="G12" s="104"/>
    </row>
    <row r="13" spans="1:7" customFormat="1" ht="18" customHeight="1" x14ac:dyDescent="0.2">
      <c r="A13" s="61"/>
      <c r="B13" s="720"/>
      <c r="C13" s="1052"/>
      <c r="D13" s="1052"/>
      <c r="E13" s="1052"/>
      <c r="F13" s="1052"/>
      <c r="G13" s="104"/>
    </row>
    <row r="14" spans="1:7" customFormat="1" ht="7.5" customHeight="1" x14ac:dyDescent="0.2">
      <c r="A14" s="1059"/>
      <c r="B14" s="1060"/>
      <c r="C14" s="1060"/>
      <c r="D14" s="1060"/>
      <c r="E14" s="1060"/>
      <c r="F14" s="1060"/>
      <c r="G14" s="1061"/>
    </row>
    <row r="15" spans="1:7" customFormat="1" ht="18" customHeight="1" x14ac:dyDescent="0.2">
      <c r="A15" s="1062" t="s">
        <v>186</v>
      </c>
      <c r="B15" s="1063"/>
      <c r="C15" s="1063"/>
      <c r="D15" s="1063"/>
      <c r="E15" s="1063"/>
      <c r="F15" s="1063"/>
      <c r="G15" s="1064"/>
    </row>
    <row r="16" spans="1:7" customFormat="1" ht="18" customHeight="1" x14ac:dyDescent="0.2">
      <c r="A16" s="133"/>
      <c r="B16" s="720"/>
      <c r="C16" s="1052"/>
      <c r="D16" s="1052"/>
      <c r="E16" s="1052"/>
      <c r="F16" s="1052"/>
      <c r="G16" s="105"/>
    </row>
    <row r="17" spans="1:7" customFormat="1" ht="18" customHeight="1" x14ac:dyDescent="0.2">
      <c r="A17" s="61"/>
      <c r="B17" s="720"/>
      <c r="C17" s="1052"/>
      <c r="D17" s="1052"/>
      <c r="E17" s="1052"/>
      <c r="F17" s="1052"/>
      <c r="G17" s="104"/>
    </row>
    <row r="18" spans="1:7" customFormat="1" ht="7.5" customHeight="1" x14ac:dyDescent="0.2">
      <c r="A18" s="1059"/>
      <c r="B18" s="1060"/>
      <c r="C18" s="1060"/>
      <c r="D18" s="1060"/>
      <c r="E18" s="1060"/>
      <c r="F18" s="1060"/>
      <c r="G18" s="1061"/>
    </row>
    <row r="19" spans="1:7" customFormat="1" ht="18" customHeight="1" x14ac:dyDescent="0.2">
      <c r="A19" s="1062" t="s">
        <v>187</v>
      </c>
      <c r="B19" s="1063"/>
      <c r="C19" s="1063"/>
      <c r="D19" s="1063"/>
      <c r="E19" s="1063"/>
      <c r="F19" s="1063"/>
      <c r="G19" s="1064"/>
    </row>
    <row r="20" spans="1:7" customFormat="1" ht="18" customHeight="1" x14ac:dyDescent="0.2">
      <c r="A20" s="61"/>
      <c r="B20" s="720"/>
      <c r="C20" s="1052"/>
      <c r="D20" s="1052"/>
      <c r="E20" s="1052"/>
      <c r="F20" s="1052"/>
      <c r="G20" s="104"/>
    </row>
    <row r="21" spans="1:7" customFormat="1" ht="18" customHeight="1" x14ac:dyDescent="0.2">
      <c r="A21" s="61"/>
      <c r="B21" s="720"/>
      <c r="C21" s="1052"/>
      <c r="D21" s="1052"/>
      <c r="E21" s="1052"/>
      <c r="F21" s="1052"/>
      <c r="G21" s="104"/>
    </row>
    <row r="22" spans="1:7" customFormat="1" ht="7.5" customHeight="1" x14ac:dyDescent="0.2">
      <c r="A22" s="1059"/>
      <c r="B22" s="1060"/>
      <c r="C22" s="1060"/>
      <c r="D22" s="1060"/>
      <c r="E22" s="1060"/>
      <c r="F22" s="1060"/>
      <c r="G22" s="1061"/>
    </row>
    <row r="23" spans="1:7" customFormat="1" ht="18" customHeight="1" x14ac:dyDescent="0.2">
      <c r="A23" s="1062" t="s">
        <v>188</v>
      </c>
      <c r="B23" s="1063"/>
      <c r="C23" s="1063"/>
      <c r="D23" s="1063"/>
      <c r="E23" s="1063"/>
      <c r="F23" s="1063"/>
      <c r="G23" s="1064"/>
    </row>
    <row r="24" spans="1:7" customFormat="1" ht="18" customHeight="1" x14ac:dyDescent="0.2">
      <c r="A24" s="133"/>
      <c r="B24" s="720"/>
      <c r="C24" s="1052"/>
      <c r="D24" s="1052"/>
      <c r="E24" s="1052"/>
      <c r="F24" s="1052"/>
      <c r="G24" s="105"/>
    </row>
    <row r="25" spans="1:7" customFormat="1" ht="18" customHeight="1" x14ac:dyDescent="0.2">
      <c r="A25" s="61"/>
      <c r="B25" s="720"/>
      <c r="C25" s="1052"/>
      <c r="D25" s="1052"/>
      <c r="E25" s="1052"/>
      <c r="F25" s="1052"/>
      <c r="G25" s="104"/>
    </row>
    <row r="26" spans="1:7" customFormat="1" ht="7.5" customHeight="1" x14ac:dyDescent="0.2">
      <c r="A26" s="1059"/>
      <c r="B26" s="1060"/>
      <c r="C26" s="1060"/>
      <c r="D26" s="1060"/>
      <c r="E26" s="1060"/>
      <c r="F26" s="1060"/>
      <c r="G26" s="1061"/>
    </row>
    <row r="27" spans="1:7" customFormat="1" ht="18" customHeight="1" x14ac:dyDescent="0.2">
      <c r="A27" s="1062" t="s">
        <v>189</v>
      </c>
      <c r="B27" s="1063"/>
      <c r="C27" s="1063"/>
      <c r="D27" s="1063"/>
      <c r="E27" s="1063"/>
      <c r="F27" s="1063"/>
      <c r="G27" s="1064"/>
    </row>
    <row r="28" spans="1:7" customFormat="1" ht="18" customHeight="1" x14ac:dyDescent="0.2">
      <c r="A28" s="61"/>
      <c r="B28" s="720"/>
      <c r="C28" s="1052"/>
      <c r="D28" s="1052"/>
      <c r="E28" s="1052"/>
      <c r="F28" s="1052"/>
      <c r="G28" s="104"/>
    </row>
    <row r="29" spans="1:7" customFormat="1" ht="18" customHeight="1" x14ac:dyDescent="0.2">
      <c r="A29" s="61"/>
      <c r="B29" s="720"/>
      <c r="C29" s="1052"/>
      <c r="D29" s="1052"/>
      <c r="E29" s="1052"/>
      <c r="F29" s="1052"/>
      <c r="G29" s="104"/>
    </row>
    <row r="30" spans="1:7" customFormat="1" ht="7.5" customHeight="1" x14ac:dyDescent="0.2">
      <c r="A30" s="1059"/>
      <c r="B30" s="1060"/>
      <c r="C30" s="1060"/>
      <c r="D30" s="1060"/>
      <c r="E30" s="1060"/>
      <c r="F30" s="1060"/>
      <c r="G30" s="1061"/>
    </row>
    <row r="31" spans="1:7" customFormat="1" ht="18" customHeight="1" x14ac:dyDescent="0.2">
      <c r="A31" s="1062" t="s">
        <v>190</v>
      </c>
      <c r="B31" s="1063"/>
      <c r="C31" s="1063"/>
      <c r="D31" s="1063"/>
      <c r="E31" s="1063"/>
      <c r="F31" s="1063"/>
      <c r="G31" s="1064"/>
    </row>
    <row r="32" spans="1:7" customFormat="1" ht="18" customHeight="1" x14ac:dyDescent="0.2">
      <c r="A32" s="61"/>
      <c r="B32" s="720"/>
      <c r="C32" s="1052"/>
      <c r="D32" s="1052"/>
      <c r="E32" s="1052"/>
      <c r="F32" s="1052"/>
      <c r="G32" s="104"/>
    </row>
    <row r="33" spans="1:7" customFormat="1" ht="18" customHeight="1" x14ac:dyDescent="0.2">
      <c r="A33" s="61"/>
      <c r="B33" s="720"/>
      <c r="C33" s="1052"/>
      <c r="D33" s="1052"/>
      <c r="E33" s="1052"/>
      <c r="F33" s="1052"/>
      <c r="G33" s="104"/>
    </row>
    <row r="34" spans="1:7" customFormat="1" ht="7.5" customHeight="1" x14ac:dyDescent="0.2">
      <c r="A34" s="1059"/>
      <c r="B34" s="1060"/>
      <c r="C34" s="1060"/>
      <c r="D34" s="1060"/>
      <c r="E34" s="1060"/>
      <c r="F34" s="1060"/>
      <c r="G34" s="1061"/>
    </row>
    <row r="35" spans="1:7" customFormat="1" ht="18" customHeight="1" x14ac:dyDescent="0.2">
      <c r="A35" s="1062" t="s">
        <v>191</v>
      </c>
      <c r="B35" s="1063"/>
      <c r="C35" s="1063"/>
      <c r="D35" s="1063"/>
      <c r="E35" s="1063"/>
      <c r="F35" s="1063"/>
      <c r="G35" s="1064"/>
    </row>
    <row r="36" spans="1:7" customFormat="1" ht="18" customHeight="1" x14ac:dyDescent="0.2">
      <c r="A36" s="133"/>
      <c r="B36" s="720"/>
      <c r="C36" s="1052"/>
      <c r="D36" s="1052"/>
      <c r="E36" s="1052"/>
      <c r="F36" s="1052"/>
      <c r="G36" s="105"/>
    </row>
    <row r="37" spans="1:7" customFormat="1" ht="18" customHeight="1" x14ac:dyDescent="0.2">
      <c r="A37" s="61"/>
      <c r="B37" s="720"/>
      <c r="C37" s="1052"/>
      <c r="D37" s="1052"/>
      <c r="E37" s="1052"/>
      <c r="F37" s="1052"/>
      <c r="G37" s="104"/>
    </row>
    <row r="38" spans="1:7" customFormat="1" ht="18" customHeight="1" x14ac:dyDescent="0.2">
      <c r="A38" s="61"/>
      <c r="B38" s="1068"/>
      <c r="C38" s="1068"/>
      <c r="D38" s="1068"/>
      <c r="E38" s="1068"/>
      <c r="F38" s="1068"/>
      <c r="G38" s="104"/>
    </row>
    <row r="39" spans="1:7" customFormat="1" ht="18" customHeight="1" x14ac:dyDescent="0.2">
      <c r="A39" s="1069" t="s">
        <v>2816</v>
      </c>
      <c r="B39" s="1070"/>
      <c r="C39" s="1070"/>
      <c r="D39" s="1070"/>
      <c r="E39" s="1070"/>
      <c r="F39" s="1070"/>
      <c r="G39" s="1071"/>
    </row>
    <row r="40" spans="1:7" customFormat="1" ht="18" customHeight="1" x14ac:dyDescent="0.2">
      <c r="A40" s="1062" t="s">
        <v>2817</v>
      </c>
      <c r="B40" s="1063"/>
      <c r="C40" s="1063"/>
      <c r="D40" s="1063"/>
      <c r="E40" s="1063"/>
      <c r="F40" s="1063"/>
      <c r="G40" s="1064"/>
    </row>
    <row r="41" spans="1:7" customFormat="1" ht="18" customHeight="1" x14ac:dyDescent="0.25">
      <c r="A41" s="1072" t="s">
        <v>2818</v>
      </c>
      <c r="B41" s="1073"/>
      <c r="C41" s="1073"/>
      <c r="D41" s="1073"/>
      <c r="E41" s="1074"/>
      <c r="F41" s="1074"/>
      <c r="G41" s="105"/>
    </row>
    <row r="42" spans="1:7" customFormat="1" ht="18" customHeight="1" x14ac:dyDescent="0.25">
      <c r="A42" s="1072" t="s">
        <v>2819</v>
      </c>
      <c r="B42" s="1073"/>
      <c r="C42" s="1073"/>
      <c r="D42" s="1074"/>
      <c r="E42" s="1074"/>
      <c r="F42" s="1074"/>
      <c r="G42" s="105"/>
    </row>
    <row r="43" spans="1:7" customFormat="1" ht="18" customHeight="1" x14ac:dyDescent="0.25">
      <c r="A43" s="1072" t="s">
        <v>2820</v>
      </c>
      <c r="B43" s="1073"/>
      <c r="C43" s="1074"/>
      <c r="D43" s="1074"/>
      <c r="E43" s="1074"/>
      <c r="F43" s="1074"/>
      <c r="G43" s="105"/>
    </row>
    <row r="44" spans="1:7" customFormat="1" ht="7.15" customHeight="1" x14ac:dyDescent="0.25">
      <c r="A44" s="136"/>
      <c r="B44" s="1063"/>
      <c r="C44" s="1065"/>
      <c r="D44" s="1065"/>
      <c r="E44" s="1065"/>
      <c r="F44" s="1065"/>
      <c r="G44" s="137"/>
    </row>
    <row r="45" spans="1:7" customFormat="1" ht="18" customHeight="1" x14ac:dyDescent="0.2">
      <c r="A45" s="1062" t="s">
        <v>2821</v>
      </c>
      <c r="B45" s="1063"/>
      <c r="C45" s="1063"/>
      <c r="D45" s="1063"/>
      <c r="E45" s="1063"/>
      <c r="F45" s="1063"/>
      <c r="G45" s="1064"/>
    </row>
    <row r="46" spans="1:7" customFormat="1" ht="18" customHeight="1" x14ac:dyDescent="0.2">
      <c r="A46" s="61"/>
      <c r="B46" s="720"/>
      <c r="C46" s="1052"/>
      <c r="D46" s="1052"/>
      <c r="E46" s="1052"/>
      <c r="F46" s="1052"/>
      <c r="G46" s="104"/>
    </row>
    <row r="47" spans="1:7" customFormat="1" ht="7.15" customHeight="1" x14ac:dyDescent="0.25">
      <c r="A47" s="136"/>
      <c r="B47" s="1063"/>
      <c r="C47" s="1065"/>
      <c r="D47" s="1065"/>
      <c r="E47" s="1065"/>
      <c r="F47" s="1065"/>
      <c r="G47" s="137"/>
    </row>
    <row r="48" spans="1:7" customFormat="1" ht="18" customHeight="1" x14ac:dyDescent="0.2">
      <c r="A48" s="1062" t="s">
        <v>2822</v>
      </c>
      <c r="B48" s="1063"/>
      <c r="C48" s="1063"/>
      <c r="D48" s="1063"/>
      <c r="E48" s="1063"/>
      <c r="F48" s="1063"/>
      <c r="G48" s="1064"/>
    </row>
    <row r="49" spans="1:7" customFormat="1" ht="18" customHeight="1" x14ac:dyDescent="0.2">
      <c r="A49" s="61"/>
      <c r="B49" s="720"/>
      <c r="C49" s="1052"/>
      <c r="D49" s="1052"/>
      <c r="E49" s="1052"/>
      <c r="F49" s="1052"/>
      <c r="G49" s="104"/>
    </row>
    <row r="50" spans="1:7" customFormat="1" ht="18" customHeight="1" x14ac:dyDescent="0.2">
      <c r="A50" s="61"/>
      <c r="B50" s="720"/>
      <c r="C50" s="1052"/>
      <c r="D50" s="1052"/>
      <c r="E50" s="1052"/>
      <c r="F50" s="1052"/>
      <c r="G50" s="104"/>
    </row>
    <row r="51" spans="1:7" customFormat="1" ht="18" customHeight="1" thickBot="1" x14ac:dyDescent="0.25">
      <c r="A51" s="138"/>
      <c r="B51" s="1066"/>
      <c r="C51" s="1067"/>
      <c r="D51" s="1067"/>
      <c r="E51" s="1067"/>
      <c r="F51" s="1067"/>
      <c r="G51" s="139"/>
    </row>
  </sheetData>
  <sheetProtection algorithmName="SHA-512" hashValue="xyffCmSdOb8nIAS0wXnEunplq0wzeuQZ/FlbjYqlK7WrqfErlYxFhMHpYuqS829QKbnrAa14E4i+HtrlvnpiOg==" saltValue="o0S0skxRqspvwLYc62TB3Q==" spinCount="100000" sheet="1" objects="1" scenarios="1"/>
  <mergeCells count="54">
    <mergeCell ref="B49:F49"/>
    <mergeCell ref="B50:F50"/>
    <mergeCell ref="B51:F51"/>
    <mergeCell ref="B37:F37"/>
    <mergeCell ref="B38:F38"/>
    <mergeCell ref="A39:G39"/>
    <mergeCell ref="A40:G40"/>
    <mergeCell ref="A41:D41"/>
    <mergeCell ref="E41:F41"/>
    <mergeCell ref="A42:C42"/>
    <mergeCell ref="D42:F42"/>
    <mergeCell ref="A43:B43"/>
    <mergeCell ref="C43:F43"/>
    <mergeCell ref="B44:F44"/>
    <mergeCell ref="A45:G45"/>
    <mergeCell ref="B46:F46"/>
    <mergeCell ref="B47:F47"/>
    <mergeCell ref="A48:G48"/>
    <mergeCell ref="B36:F36"/>
    <mergeCell ref="B25:F25"/>
    <mergeCell ref="A26:G26"/>
    <mergeCell ref="A27:G27"/>
    <mergeCell ref="B28:F28"/>
    <mergeCell ref="B29:F29"/>
    <mergeCell ref="A30:G30"/>
    <mergeCell ref="A31:G31"/>
    <mergeCell ref="B32:F32"/>
    <mergeCell ref="B33:F33"/>
    <mergeCell ref="A34:G34"/>
    <mergeCell ref="A35:G35"/>
    <mergeCell ref="B24:F24"/>
    <mergeCell ref="B13:F13"/>
    <mergeCell ref="A14:G14"/>
    <mergeCell ref="A15:G15"/>
    <mergeCell ref="B16:F16"/>
    <mergeCell ref="B17:F17"/>
    <mergeCell ref="A18:G18"/>
    <mergeCell ref="A19:G19"/>
    <mergeCell ref="B20:F20"/>
    <mergeCell ref="B21:F21"/>
    <mergeCell ref="A22:G22"/>
    <mergeCell ref="A23:G23"/>
    <mergeCell ref="B12:F12"/>
    <mergeCell ref="A1:G1"/>
    <mergeCell ref="A2:G2"/>
    <mergeCell ref="A3:G3"/>
    <mergeCell ref="B4:F4"/>
    <mergeCell ref="B5:F5"/>
    <mergeCell ref="A6:G6"/>
    <mergeCell ref="A7:G7"/>
    <mergeCell ref="B8:F8"/>
    <mergeCell ref="B9:F9"/>
    <mergeCell ref="A10:G10"/>
    <mergeCell ref="A11:G11"/>
  </mergeCells>
  <printOptions horizontalCentered="1"/>
  <pageMargins left="0.7" right="0.7" top="0.75" bottom="0.75" header="0.3" footer="0.3"/>
  <pageSetup scale="89" orientation="portrait" r:id="rId1"/>
  <headerFooter alignWithMargins="0">
    <oddFooter>&amp;L&amp;"-,Regular"&amp;11Petroleum Pipeline Industry (CA05)&amp;C&amp;"-,Regular"&amp;11 26&amp;R&amp;"-,Regular"&amp;11Revised 09/2025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9275F-F9FF-40DE-97B8-750B6443B78D}">
  <dimension ref="A1:D58"/>
  <sheetViews>
    <sheetView view="pageLayout" zoomScaleNormal="100" workbookViewId="0">
      <selection sqref="A1:D1"/>
    </sheetView>
  </sheetViews>
  <sheetFormatPr defaultColWidth="9.140625" defaultRowHeight="12.75" x14ac:dyDescent="0.2"/>
  <cols>
    <col min="1" max="1" width="19" style="3" customWidth="1"/>
    <col min="2" max="2" width="56.85546875" style="1" customWidth="1"/>
    <col min="3" max="3" width="7.5703125" style="1" customWidth="1"/>
    <col min="4" max="4" width="18.85546875" style="1" customWidth="1"/>
    <col min="5" max="16384" width="9.140625" style="1"/>
  </cols>
  <sheetData>
    <row r="1" spans="1:4" ht="28.7" customHeight="1" thickBot="1" x14ac:dyDescent="0.25">
      <c r="A1" s="653" t="s">
        <v>126</v>
      </c>
      <c r="B1" s="654"/>
      <c r="C1" s="654"/>
      <c r="D1" s="655"/>
    </row>
    <row r="2" spans="1:4" ht="12.75" customHeight="1" x14ac:dyDescent="0.2">
      <c r="A2" s="249"/>
      <c r="B2" s="243"/>
      <c r="C2" s="243"/>
      <c r="D2" s="271"/>
    </row>
    <row r="3" spans="1:4" ht="17.25" customHeight="1" x14ac:dyDescent="0.2">
      <c r="A3" s="272"/>
      <c r="B3" s="273"/>
      <c r="C3" s="273"/>
      <c r="D3" s="250"/>
    </row>
    <row r="4" spans="1:4" ht="17.25" customHeight="1" x14ac:dyDescent="0.2">
      <c r="A4" s="274"/>
      <c r="B4" s="275"/>
      <c r="C4" s="275"/>
      <c r="D4" s="254"/>
    </row>
    <row r="5" spans="1:4" ht="17.25" customHeight="1" x14ac:dyDescent="0.2">
      <c r="A5" s="276"/>
      <c r="B5" s="277"/>
      <c r="C5" s="277"/>
      <c r="D5" s="278"/>
    </row>
    <row r="6" spans="1:4" ht="17.25" customHeight="1" x14ac:dyDescent="0.2">
      <c r="A6" s="276"/>
      <c r="B6" s="277"/>
      <c r="C6" s="279" t="s">
        <v>128</v>
      </c>
      <c r="D6" s="278"/>
    </row>
    <row r="7" spans="1:4" ht="17.25" customHeight="1" x14ac:dyDescent="0.25">
      <c r="A7" s="225"/>
      <c r="B7" s="280" t="s">
        <v>59</v>
      </c>
      <c r="C7" s="281">
        <v>1</v>
      </c>
      <c r="D7" s="282"/>
    </row>
    <row r="8" spans="1:4" ht="17.25" customHeight="1" x14ac:dyDescent="0.25">
      <c r="A8" s="225"/>
      <c r="B8" s="280"/>
      <c r="C8" s="281"/>
      <c r="D8" s="282"/>
    </row>
    <row r="9" spans="1:4" ht="17.25" customHeight="1" x14ac:dyDescent="0.25">
      <c r="A9" s="225"/>
      <c r="B9" s="280" t="s">
        <v>133</v>
      </c>
      <c r="C9" s="281">
        <v>4</v>
      </c>
      <c r="D9" s="282"/>
    </row>
    <row r="10" spans="1:4" ht="17.25" customHeight="1" x14ac:dyDescent="0.25">
      <c r="A10" s="225"/>
      <c r="B10" s="280"/>
      <c r="C10" s="281"/>
      <c r="D10" s="282"/>
    </row>
    <row r="11" spans="1:4" ht="17.25" customHeight="1" x14ac:dyDescent="0.25">
      <c r="A11" s="255"/>
      <c r="B11" s="280" t="s">
        <v>60</v>
      </c>
      <c r="C11" s="281">
        <v>6</v>
      </c>
      <c r="D11" s="240"/>
    </row>
    <row r="12" spans="1:4" ht="17.25" customHeight="1" x14ac:dyDescent="0.2">
      <c r="A12" s="283"/>
      <c r="B12" s="280"/>
      <c r="C12" s="281"/>
      <c r="D12" s="104"/>
    </row>
    <row r="13" spans="1:4" ht="17.25" customHeight="1" x14ac:dyDescent="0.2">
      <c r="A13" s="283"/>
      <c r="B13" s="280" t="s">
        <v>61</v>
      </c>
      <c r="C13" s="281">
        <v>7</v>
      </c>
      <c r="D13" s="104"/>
    </row>
    <row r="14" spans="1:4" ht="17.25" customHeight="1" x14ac:dyDescent="0.2">
      <c r="A14" s="283"/>
      <c r="B14" s="280"/>
      <c r="C14" s="281"/>
      <c r="D14" s="104"/>
    </row>
    <row r="15" spans="1:4" ht="17.25" customHeight="1" x14ac:dyDescent="0.2">
      <c r="A15" s="283"/>
      <c r="B15" s="280" t="s">
        <v>62</v>
      </c>
      <c r="C15" s="281">
        <v>8</v>
      </c>
      <c r="D15" s="104"/>
    </row>
    <row r="16" spans="1:4" ht="17.25" customHeight="1" x14ac:dyDescent="0.2">
      <c r="A16" s="283"/>
      <c r="B16" s="280"/>
      <c r="C16" s="281"/>
      <c r="D16" s="104"/>
    </row>
    <row r="17" spans="1:4" ht="17.25" customHeight="1" x14ac:dyDescent="0.25">
      <c r="A17" s="269"/>
      <c r="B17" s="280" t="s">
        <v>2876</v>
      </c>
      <c r="C17" s="281">
        <v>9</v>
      </c>
      <c r="D17" s="240"/>
    </row>
    <row r="18" spans="1:4" ht="17.25" customHeight="1" x14ac:dyDescent="0.2">
      <c r="A18" s="283"/>
      <c r="B18" s="280"/>
      <c r="C18" s="281"/>
      <c r="D18" s="104"/>
    </row>
    <row r="19" spans="1:4" ht="17.25" customHeight="1" x14ac:dyDescent="0.2">
      <c r="A19" s="283"/>
      <c r="B19" s="280" t="s">
        <v>3094</v>
      </c>
      <c r="C19" s="281">
        <v>11</v>
      </c>
      <c r="D19" s="104"/>
    </row>
    <row r="20" spans="1:4" ht="17.25" customHeight="1" x14ac:dyDescent="0.2">
      <c r="A20" s="283"/>
      <c r="B20" s="280"/>
      <c r="C20" s="281"/>
      <c r="D20" s="104"/>
    </row>
    <row r="21" spans="1:4" ht="17.25" customHeight="1" x14ac:dyDescent="0.25">
      <c r="A21" s="269"/>
      <c r="B21" s="280" t="s">
        <v>2871</v>
      </c>
      <c r="C21" s="281">
        <v>13</v>
      </c>
      <c r="D21" s="240"/>
    </row>
    <row r="22" spans="1:4" ht="17.25" customHeight="1" x14ac:dyDescent="0.2">
      <c r="A22" s="283"/>
      <c r="B22" s="280"/>
      <c r="C22" s="281"/>
      <c r="D22" s="104"/>
    </row>
    <row r="23" spans="1:4" ht="17.25" customHeight="1" x14ac:dyDescent="0.2">
      <c r="A23" s="283"/>
      <c r="B23" s="280" t="s">
        <v>165</v>
      </c>
      <c r="C23" s="281">
        <v>16</v>
      </c>
      <c r="D23" s="104"/>
    </row>
    <row r="24" spans="1:4" ht="17.25" customHeight="1" x14ac:dyDescent="0.2">
      <c r="A24" s="283"/>
      <c r="B24" s="280"/>
      <c r="C24" s="281"/>
      <c r="D24" s="104"/>
    </row>
    <row r="25" spans="1:4" ht="17.25" customHeight="1" x14ac:dyDescent="0.2">
      <c r="A25" s="283"/>
      <c r="B25" s="280" t="s">
        <v>142</v>
      </c>
      <c r="C25" s="281">
        <v>17</v>
      </c>
      <c r="D25" s="104"/>
    </row>
    <row r="26" spans="1:4" ht="17.25" customHeight="1" x14ac:dyDescent="0.2">
      <c r="A26" s="276"/>
      <c r="B26" s="280"/>
      <c r="C26" s="281"/>
      <c r="D26" s="104"/>
    </row>
    <row r="27" spans="1:4" ht="17.25" customHeight="1" x14ac:dyDescent="0.2">
      <c r="A27" s="276"/>
      <c r="B27" s="280" t="s">
        <v>3017</v>
      </c>
      <c r="C27" s="281">
        <v>18</v>
      </c>
      <c r="D27" s="104"/>
    </row>
    <row r="28" spans="1:4" ht="17.25" customHeight="1" x14ac:dyDescent="0.2">
      <c r="A28" s="276"/>
      <c r="B28" s="280"/>
      <c r="C28" s="281"/>
      <c r="D28" s="104"/>
    </row>
    <row r="29" spans="1:4" ht="17.25" customHeight="1" x14ac:dyDescent="0.2">
      <c r="A29" s="276"/>
      <c r="B29" s="280" t="s">
        <v>3050</v>
      </c>
      <c r="C29" s="281">
        <v>19</v>
      </c>
      <c r="D29" s="104"/>
    </row>
    <row r="30" spans="1:4" ht="17.25" customHeight="1" x14ac:dyDescent="0.25">
      <c r="A30" s="269"/>
      <c r="B30" s="134"/>
      <c r="C30" s="281"/>
      <c r="D30" s="240"/>
    </row>
    <row r="31" spans="1:4" ht="17.25" customHeight="1" x14ac:dyDescent="0.2">
      <c r="A31" s="283"/>
      <c r="B31" s="280" t="s">
        <v>3095</v>
      </c>
      <c r="C31" s="281">
        <v>20</v>
      </c>
      <c r="D31" s="104"/>
    </row>
    <row r="32" spans="1:4" ht="17.25" customHeight="1" x14ac:dyDescent="0.25">
      <c r="A32" s="258"/>
      <c r="B32" s="280"/>
      <c r="C32" s="281"/>
      <c r="D32" s="240"/>
    </row>
    <row r="33" spans="1:4" ht="17.25" customHeight="1" x14ac:dyDescent="0.2">
      <c r="A33" s="276"/>
      <c r="B33" s="280" t="s">
        <v>64</v>
      </c>
      <c r="C33" s="281">
        <v>21</v>
      </c>
      <c r="D33" s="104"/>
    </row>
    <row r="34" spans="1:4" ht="17.25" customHeight="1" x14ac:dyDescent="0.2">
      <c r="A34" s="274"/>
      <c r="B34" s="280"/>
      <c r="C34" s="281"/>
      <c r="D34" s="104"/>
    </row>
    <row r="35" spans="1:4" ht="17.25" customHeight="1" x14ac:dyDescent="0.2">
      <c r="A35" s="274"/>
      <c r="B35" s="280" t="s">
        <v>172</v>
      </c>
      <c r="C35" s="281">
        <v>22</v>
      </c>
      <c r="D35" s="104"/>
    </row>
    <row r="36" spans="1:4" ht="17.25" customHeight="1" x14ac:dyDescent="0.2">
      <c r="A36" s="274"/>
      <c r="B36" s="280"/>
      <c r="C36" s="281"/>
      <c r="D36" s="104"/>
    </row>
    <row r="37" spans="1:4" ht="17.25" customHeight="1" x14ac:dyDescent="0.2">
      <c r="A37" s="258"/>
      <c r="B37" s="280" t="s">
        <v>180</v>
      </c>
      <c r="C37" s="281">
        <v>23</v>
      </c>
      <c r="D37" s="135"/>
    </row>
    <row r="38" spans="1:4" ht="17.25" customHeight="1" x14ac:dyDescent="0.2">
      <c r="A38" s="276"/>
      <c r="B38" s="280"/>
      <c r="C38" s="281"/>
      <c r="D38" s="104"/>
    </row>
    <row r="39" spans="1:4" ht="17.25" customHeight="1" x14ac:dyDescent="0.2">
      <c r="A39" s="274"/>
      <c r="B39" s="280" t="s">
        <v>179</v>
      </c>
      <c r="C39" s="281">
        <v>24</v>
      </c>
      <c r="D39" s="104"/>
    </row>
    <row r="40" spans="1:4" ht="17.25" customHeight="1" x14ac:dyDescent="0.2">
      <c r="A40" s="274"/>
      <c r="B40" s="280"/>
      <c r="C40" s="281"/>
      <c r="D40" s="104"/>
    </row>
    <row r="41" spans="1:4" ht="17.25" customHeight="1" x14ac:dyDescent="0.2">
      <c r="A41" s="274"/>
      <c r="B41" s="280" t="s">
        <v>3096</v>
      </c>
      <c r="C41" s="281">
        <v>25</v>
      </c>
      <c r="D41" s="104"/>
    </row>
    <row r="42" spans="1:4" ht="17.25" customHeight="1" x14ac:dyDescent="0.2">
      <c r="A42" s="274"/>
      <c r="B42" s="280"/>
      <c r="C42" s="281"/>
      <c r="D42" s="104"/>
    </row>
    <row r="43" spans="1:4" ht="17.25" customHeight="1" x14ac:dyDescent="0.2">
      <c r="A43" s="274"/>
      <c r="B43" s="280" t="s">
        <v>182</v>
      </c>
      <c r="C43" s="281">
        <v>26</v>
      </c>
      <c r="D43" s="104"/>
    </row>
    <row r="44" spans="1:4" ht="17.25" customHeight="1" x14ac:dyDescent="0.2">
      <c r="A44" s="274"/>
      <c r="B44" s="280"/>
      <c r="C44" s="284"/>
      <c r="D44" s="104"/>
    </row>
    <row r="45" spans="1:4" ht="17.25" customHeight="1" x14ac:dyDescent="0.25">
      <c r="A45" s="255"/>
      <c r="B45" s="280"/>
      <c r="C45" s="285"/>
      <c r="D45" s="286"/>
    </row>
    <row r="46" spans="1:4" ht="17.25" customHeight="1" x14ac:dyDescent="0.25">
      <c r="A46" s="255"/>
      <c r="B46" s="280"/>
      <c r="C46" s="285"/>
      <c r="D46" s="286"/>
    </row>
    <row r="47" spans="1:4" ht="17.25" customHeight="1" thickBot="1" x14ac:dyDescent="0.3">
      <c r="A47" s="287"/>
      <c r="B47" s="288"/>
      <c r="C47" s="288"/>
      <c r="D47" s="289"/>
    </row>
    <row r="48" spans="1:4" ht="17.25" customHeight="1" x14ac:dyDescent="0.2">
      <c r="A48" s="22"/>
      <c r="B48" s="19"/>
      <c r="C48" s="19"/>
      <c r="D48" s="19"/>
    </row>
    <row r="49" spans="1:4" x14ac:dyDescent="0.2">
      <c r="A49" s="22"/>
      <c r="B49" s="19"/>
      <c r="C49" s="19"/>
      <c r="D49" s="19"/>
    </row>
    <row r="50" spans="1:4" x14ac:dyDescent="0.2">
      <c r="A50" s="22"/>
      <c r="B50" s="19"/>
      <c r="C50" s="19"/>
      <c r="D50" s="19"/>
    </row>
    <row r="51" spans="1:4" x14ac:dyDescent="0.2">
      <c r="A51" s="22"/>
      <c r="B51" s="19"/>
      <c r="C51" s="19"/>
      <c r="D51" s="19"/>
    </row>
    <row r="52" spans="1:4" x14ac:dyDescent="0.2">
      <c r="A52" s="22"/>
      <c r="B52" s="19"/>
      <c r="C52" s="19"/>
      <c r="D52" s="19"/>
    </row>
    <row r="53" spans="1:4" x14ac:dyDescent="0.2">
      <c r="A53" s="22"/>
      <c r="B53" s="19"/>
      <c r="C53" s="19"/>
      <c r="D53" s="19"/>
    </row>
    <row r="54" spans="1:4" x14ac:dyDescent="0.2">
      <c r="A54" s="22"/>
      <c r="B54" s="19"/>
      <c r="C54" s="19"/>
      <c r="D54" s="19"/>
    </row>
    <row r="55" spans="1:4" x14ac:dyDescent="0.2">
      <c r="A55" s="22"/>
      <c r="B55" s="19"/>
      <c r="C55" s="19"/>
      <c r="D55" s="19"/>
    </row>
    <row r="56" spans="1:4" x14ac:dyDescent="0.2">
      <c r="A56" s="22"/>
      <c r="B56" s="19"/>
      <c r="C56" s="19"/>
      <c r="D56" s="19"/>
    </row>
    <row r="57" spans="1:4" x14ac:dyDescent="0.2">
      <c r="A57" s="22"/>
      <c r="B57" s="19"/>
      <c r="C57" s="19"/>
      <c r="D57" s="19"/>
    </row>
    <row r="58" spans="1:4" x14ac:dyDescent="0.2">
      <c r="A58" s="22"/>
      <c r="B58" s="19"/>
      <c r="C58" s="19"/>
      <c r="D58" s="19"/>
    </row>
  </sheetData>
  <sheetProtection algorithmName="SHA-512" hashValue="Gba7L6fPu/1X7/kiuCMDqIw66/DKqFTjAQkaqF0LJkArBAbRSTtBFQHfCfFsPQmod4vYKp88A02frglS6GImrQ==" saltValue="CNKttyyGZQYjw42yZXaTlg==" spinCount="100000" sheet="1" objects="1" scenarios="1"/>
  <mergeCells count="1">
    <mergeCell ref="A1:D1"/>
  </mergeCells>
  <printOptions horizontalCentered="1"/>
  <pageMargins left="0.7" right="0.7" top="0.75" bottom="0.75" header="0.3" footer="0.3"/>
  <pageSetup scale="89" orientation="portrait" r:id="rId1"/>
  <headerFooter alignWithMargins="0">
    <oddFooter>&amp;L&amp;"-,Regular"&amp;11Petroleum Pipeline Industry (CA05)&amp;R&amp;"-,Regular"&amp;11
Revised 09/2025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CCB33-02B4-4987-B304-4AE66CB4005F}">
  <dimension ref="A1:K58"/>
  <sheetViews>
    <sheetView view="pageLayout" zoomScaleNormal="100" workbookViewId="0">
      <selection sqref="A1:K1"/>
    </sheetView>
  </sheetViews>
  <sheetFormatPr defaultColWidth="9.140625" defaultRowHeight="12.75" x14ac:dyDescent="0.2"/>
  <cols>
    <col min="1" max="1" width="2.140625" style="3" customWidth="1"/>
    <col min="2" max="2" width="6.7109375" style="1" customWidth="1"/>
    <col min="3" max="5" width="9.140625" style="1"/>
    <col min="6" max="6" width="11.42578125" style="1" customWidth="1"/>
    <col min="7" max="7" width="13.5703125" style="1" customWidth="1"/>
    <col min="8" max="9" width="9.140625" style="1"/>
    <col min="10" max="10" width="21.140625" style="1" customWidth="1"/>
    <col min="11" max="11" width="2.140625" style="1" customWidth="1"/>
    <col min="12" max="16384" width="9.140625" style="1"/>
  </cols>
  <sheetData>
    <row r="1" spans="1:11" ht="28.7" customHeight="1" thickBot="1" x14ac:dyDescent="0.25">
      <c r="A1" s="653" t="s">
        <v>59</v>
      </c>
      <c r="B1" s="654"/>
      <c r="C1" s="654"/>
      <c r="D1" s="654"/>
      <c r="E1" s="654"/>
      <c r="F1" s="654"/>
      <c r="G1" s="654"/>
      <c r="H1" s="654"/>
      <c r="I1" s="654"/>
      <c r="J1" s="654"/>
      <c r="K1" s="655"/>
    </row>
    <row r="2" spans="1:11" ht="12.75" customHeight="1" x14ac:dyDescent="0.2">
      <c r="A2" s="249"/>
      <c r="B2" s="132"/>
      <c r="C2" s="132"/>
      <c r="D2" s="132"/>
      <c r="E2" s="132"/>
      <c r="F2" s="132"/>
      <c r="G2" s="132"/>
      <c r="H2" s="132"/>
      <c r="I2" s="132"/>
      <c r="J2" s="132"/>
      <c r="K2" s="244"/>
    </row>
    <row r="3" spans="1:11" ht="14.25" customHeight="1" x14ac:dyDescent="0.2">
      <c r="A3" s="665"/>
      <c r="B3" s="666">
        <f>'Cover Sheet'!B8-1</f>
        <v>2025</v>
      </c>
      <c r="C3" s="667"/>
      <c r="D3" s="667"/>
      <c r="E3" s="667"/>
      <c r="F3" s="667"/>
      <c r="G3" s="667"/>
      <c r="H3" s="667"/>
      <c r="I3" s="667"/>
      <c r="J3" s="667"/>
      <c r="K3" s="250"/>
    </row>
    <row r="4" spans="1:11" ht="14.25" customHeight="1" x14ac:dyDescent="0.2">
      <c r="A4" s="657"/>
      <c r="B4" s="668">
        <f>'Cover Sheet'!B8</f>
        <v>2026</v>
      </c>
      <c r="C4" s="669"/>
      <c r="D4" s="669"/>
      <c r="E4" s="669"/>
      <c r="F4" s="669"/>
      <c r="G4" s="669"/>
      <c r="H4" s="669"/>
      <c r="I4" s="669"/>
      <c r="J4" s="669"/>
      <c r="K4" s="254"/>
    </row>
    <row r="5" spans="1:11" ht="14.25" customHeight="1" x14ac:dyDescent="0.2">
      <c r="A5" s="251"/>
      <c r="B5" s="252"/>
      <c r="C5" s="253"/>
      <c r="D5" s="253"/>
      <c r="E5" s="253"/>
      <c r="F5" s="253"/>
      <c r="G5" s="253"/>
      <c r="H5" s="253"/>
      <c r="I5" s="253"/>
      <c r="J5" s="253"/>
      <c r="K5" s="254"/>
    </row>
    <row r="6" spans="1:11" ht="14.25" customHeight="1" x14ac:dyDescent="0.2">
      <c r="A6" s="251"/>
      <c r="B6" s="252"/>
      <c r="C6" s="253"/>
      <c r="D6" s="253"/>
      <c r="E6" s="253"/>
      <c r="F6" s="253"/>
      <c r="G6" s="253"/>
      <c r="H6" s="253"/>
      <c r="I6" s="253"/>
      <c r="J6" s="253"/>
      <c r="K6" s="254"/>
    </row>
    <row r="7" spans="1:11" ht="18" customHeight="1" x14ac:dyDescent="0.25">
      <c r="A7" s="255"/>
      <c r="B7" s="661" t="s">
        <v>132</v>
      </c>
      <c r="C7" s="661"/>
      <c r="D7" s="661"/>
      <c r="E7" s="661"/>
      <c r="F7" s="661"/>
      <c r="G7" s="661"/>
      <c r="H7" s="661"/>
      <c r="I7" s="661"/>
      <c r="J7" s="661"/>
      <c r="K7" s="240"/>
    </row>
    <row r="8" spans="1:11" ht="14.25" customHeight="1" x14ac:dyDescent="0.2">
      <c r="A8" s="251"/>
      <c r="B8" s="662" t="s">
        <v>2805</v>
      </c>
      <c r="C8" s="663"/>
      <c r="D8" s="663"/>
      <c r="E8" s="663"/>
      <c r="F8" s="663"/>
      <c r="G8" s="663"/>
      <c r="H8" s="663"/>
      <c r="I8" s="663"/>
      <c r="J8" s="663"/>
      <c r="K8" s="254"/>
    </row>
    <row r="9" spans="1:11" ht="14.25" customHeight="1" x14ac:dyDescent="0.2">
      <c r="A9" s="251"/>
      <c r="B9" s="662"/>
      <c r="C9" s="663"/>
      <c r="D9" s="663"/>
      <c r="E9" s="663"/>
      <c r="F9" s="663"/>
      <c r="G9" s="663"/>
      <c r="H9" s="663"/>
      <c r="I9" s="663"/>
      <c r="J9" s="663"/>
      <c r="K9" s="254"/>
    </row>
    <row r="10" spans="1:11" ht="13.9" customHeight="1" x14ac:dyDescent="0.2">
      <c r="A10" s="251"/>
      <c r="B10" s="664"/>
      <c r="C10" s="663"/>
      <c r="D10" s="663"/>
      <c r="E10" s="663"/>
      <c r="F10" s="663"/>
      <c r="G10" s="663"/>
      <c r="H10" s="663"/>
      <c r="I10" s="663"/>
      <c r="J10" s="663"/>
      <c r="K10" s="254"/>
    </row>
    <row r="11" spans="1:11" ht="14.25" customHeight="1" x14ac:dyDescent="0.25">
      <c r="A11" s="255"/>
      <c r="B11" s="663"/>
      <c r="C11" s="663"/>
      <c r="D11" s="663"/>
      <c r="E11" s="663"/>
      <c r="F11" s="663"/>
      <c r="G11" s="663"/>
      <c r="H11" s="663"/>
      <c r="I11" s="663"/>
      <c r="J11" s="663"/>
      <c r="K11" s="240"/>
    </row>
    <row r="12" spans="1:11" ht="14.25" customHeight="1" x14ac:dyDescent="0.25">
      <c r="A12" s="255"/>
      <c r="B12" s="140"/>
      <c r="C12" s="140"/>
      <c r="D12" s="140"/>
      <c r="E12" s="140"/>
      <c r="F12" s="140"/>
      <c r="G12" s="140"/>
      <c r="H12" s="140"/>
      <c r="I12" s="140"/>
      <c r="J12" s="140"/>
      <c r="K12" s="240"/>
    </row>
    <row r="13" spans="1:11" ht="13.5" customHeight="1" x14ac:dyDescent="0.25">
      <c r="A13" s="255"/>
      <c r="B13" s="140"/>
      <c r="C13" s="140"/>
      <c r="D13" s="140"/>
      <c r="E13" s="140"/>
      <c r="F13" s="140"/>
      <c r="G13" s="140"/>
      <c r="H13" s="140"/>
      <c r="I13" s="140"/>
      <c r="J13" s="140"/>
      <c r="K13" s="240"/>
    </row>
    <row r="14" spans="1:11" ht="18" customHeight="1" x14ac:dyDescent="0.25">
      <c r="A14" s="255"/>
      <c r="B14" s="661" t="s">
        <v>129</v>
      </c>
      <c r="C14" s="661"/>
      <c r="D14" s="661"/>
      <c r="E14" s="661"/>
      <c r="F14" s="661"/>
      <c r="G14" s="661"/>
      <c r="H14" s="661"/>
      <c r="I14" s="661"/>
      <c r="J14" s="661"/>
      <c r="K14" s="240"/>
    </row>
    <row r="15" spans="1:11" ht="13.15" customHeight="1" x14ac:dyDescent="0.2">
      <c r="A15" s="660"/>
      <c r="B15" s="658" t="s">
        <v>2806</v>
      </c>
      <c r="C15" s="658"/>
      <c r="D15" s="658"/>
      <c r="E15" s="658"/>
      <c r="F15" s="658"/>
      <c r="G15" s="658"/>
      <c r="H15" s="658"/>
      <c r="I15" s="658"/>
      <c r="J15" s="658"/>
      <c r="K15" s="145"/>
    </row>
    <row r="16" spans="1:11" ht="13.5" customHeight="1" x14ac:dyDescent="0.2">
      <c r="A16" s="657"/>
      <c r="B16" s="658"/>
      <c r="C16" s="658"/>
      <c r="D16" s="658"/>
      <c r="E16" s="658"/>
      <c r="F16" s="658"/>
      <c r="G16" s="658"/>
      <c r="H16" s="658"/>
      <c r="I16" s="658"/>
      <c r="J16" s="658"/>
      <c r="K16" s="145"/>
    </row>
    <row r="17" spans="1:11" ht="13.5" customHeight="1" x14ac:dyDescent="0.2">
      <c r="A17" s="657"/>
      <c r="B17" s="658"/>
      <c r="C17" s="658"/>
      <c r="D17" s="658"/>
      <c r="E17" s="658"/>
      <c r="F17" s="658"/>
      <c r="G17" s="658"/>
      <c r="H17" s="658"/>
      <c r="I17" s="658"/>
      <c r="J17" s="658"/>
      <c r="K17" s="145"/>
    </row>
    <row r="18" spans="1:11" ht="13.5" customHeight="1" x14ac:dyDescent="0.2">
      <c r="A18" s="657"/>
      <c r="B18" s="658"/>
      <c r="C18" s="658"/>
      <c r="D18" s="658"/>
      <c r="E18" s="658"/>
      <c r="F18" s="658"/>
      <c r="G18" s="658"/>
      <c r="H18" s="658"/>
      <c r="I18" s="658"/>
      <c r="J18" s="658"/>
      <c r="K18" s="145"/>
    </row>
    <row r="19" spans="1:11" ht="13.5" customHeight="1" x14ac:dyDescent="0.2">
      <c r="A19" s="657"/>
      <c r="B19" s="658"/>
      <c r="C19" s="658"/>
      <c r="D19" s="658"/>
      <c r="E19" s="658"/>
      <c r="F19" s="658"/>
      <c r="G19" s="658"/>
      <c r="H19" s="658"/>
      <c r="I19" s="658"/>
      <c r="J19" s="658"/>
      <c r="K19" s="145"/>
    </row>
    <row r="20" spans="1:11" ht="13.15" customHeight="1" x14ac:dyDescent="0.25">
      <c r="A20" s="269"/>
      <c r="B20" s="658"/>
      <c r="C20" s="658"/>
      <c r="D20" s="658"/>
      <c r="E20" s="658"/>
      <c r="F20" s="658"/>
      <c r="G20" s="658"/>
      <c r="H20" s="658"/>
      <c r="I20" s="658"/>
      <c r="J20" s="658"/>
      <c r="K20" s="240"/>
    </row>
    <row r="21" spans="1:11" ht="13.5" customHeight="1" x14ac:dyDescent="0.2">
      <c r="A21" s="660"/>
      <c r="B21" s="658"/>
      <c r="C21" s="658"/>
      <c r="D21" s="658"/>
      <c r="E21" s="658"/>
      <c r="F21" s="658"/>
      <c r="G21" s="658"/>
      <c r="H21" s="658"/>
      <c r="I21" s="658"/>
      <c r="J21" s="658"/>
      <c r="K21" s="145"/>
    </row>
    <row r="22" spans="1:11" ht="13.15" customHeight="1" x14ac:dyDescent="0.2">
      <c r="A22" s="660"/>
      <c r="B22" s="658"/>
      <c r="C22" s="658"/>
      <c r="D22" s="658"/>
      <c r="E22" s="658"/>
      <c r="F22" s="658"/>
      <c r="G22" s="658"/>
      <c r="H22" s="658"/>
      <c r="I22" s="658"/>
      <c r="J22" s="658"/>
      <c r="K22" s="145"/>
    </row>
    <row r="23" spans="1:11" ht="13.5" customHeight="1" x14ac:dyDescent="0.2">
      <c r="A23" s="657"/>
      <c r="B23" s="658"/>
      <c r="C23" s="658"/>
      <c r="D23" s="658"/>
      <c r="E23" s="658"/>
      <c r="F23" s="658"/>
      <c r="G23" s="658"/>
      <c r="H23" s="658"/>
      <c r="I23" s="658"/>
      <c r="J23" s="658"/>
      <c r="K23" s="145"/>
    </row>
    <row r="24" spans="1:11" ht="13.15" customHeight="1" x14ac:dyDescent="0.25">
      <c r="A24" s="269"/>
      <c r="B24" s="658"/>
      <c r="C24" s="658"/>
      <c r="D24" s="658"/>
      <c r="E24" s="658"/>
      <c r="F24" s="658"/>
      <c r="G24" s="658"/>
      <c r="H24" s="658"/>
      <c r="I24" s="658"/>
      <c r="J24" s="658"/>
      <c r="K24" s="240"/>
    </row>
    <row r="25" spans="1:11" ht="13.9" customHeight="1" x14ac:dyDescent="0.2">
      <c r="A25" s="660"/>
      <c r="B25" s="658"/>
      <c r="C25" s="658"/>
      <c r="D25" s="658"/>
      <c r="E25" s="658"/>
      <c r="F25" s="658"/>
      <c r="G25" s="658"/>
      <c r="H25" s="658"/>
      <c r="I25" s="658"/>
      <c r="J25" s="658"/>
      <c r="K25" s="145"/>
    </row>
    <row r="26" spans="1:11" ht="13.15" customHeight="1" x14ac:dyDescent="0.2">
      <c r="A26" s="657"/>
      <c r="B26" s="658"/>
      <c r="C26" s="658"/>
      <c r="D26" s="658"/>
      <c r="E26" s="658"/>
      <c r="F26" s="658"/>
      <c r="G26" s="658"/>
      <c r="H26" s="658"/>
      <c r="I26" s="658"/>
      <c r="J26" s="658"/>
      <c r="K26" s="145"/>
    </row>
    <row r="27" spans="1:11" ht="13.5" customHeight="1" x14ac:dyDescent="0.2">
      <c r="A27" s="657"/>
      <c r="B27" s="658"/>
      <c r="C27" s="658"/>
      <c r="D27" s="658"/>
      <c r="E27" s="658"/>
      <c r="F27" s="658"/>
      <c r="G27" s="658"/>
      <c r="H27" s="658"/>
      <c r="I27" s="658"/>
      <c r="J27" s="658"/>
      <c r="K27" s="145"/>
    </row>
    <row r="28" spans="1:11" ht="13.5" customHeight="1" x14ac:dyDescent="0.2">
      <c r="A28" s="657"/>
      <c r="B28" s="658"/>
      <c r="C28" s="658"/>
      <c r="D28" s="658"/>
      <c r="E28" s="658"/>
      <c r="F28" s="658"/>
      <c r="G28" s="658"/>
      <c r="H28" s="658"/>
      <c r="I28" s="658"/>
      <c r="J28" s="658"/>
      <c r="K28" s="145"/>
    </row>
    <row r="29" spans="1:11" ht="13.5" customHeight="1" x14ac:dyDescent="0.2">
      <c r="A29" s="657"/>
      <c r="B29" s="658"/>
      <c r="C29" s="658"/>
      <c r="D29" s="658"/>
      <c r="E29" s="658"/>
      <c r="F29" s="658"/>
      <c r="G29" s="658"/>
      <c r="H29" s="658"/>
      <c r="I29" s="658"/>
      <c r="J29" s="658"/>
      <c r="K29" s="145"/>
    </row>
    <row r="30" spans="1:11" ht="13.5" customHeight="1" x14ac:dyDescent="0.2">
      <c r="A30" s="657"/>
      <c r="B30" s="658"/>
      <c r="C30" s="658"/>
      <c r="D30" s="658"/>
      <c r="E30" s="658"/>
      <c r="F30" s="658"/>
      <c r="G30" s="658"/>
      <c r="H30" s="658"/>
      <c r="I30" s="658"/>
      <c r="J30" s="658"/>
      <c r="K30" s="145"/>
    </row>
    <row r="31" spans="1:11" ht="13.5" customHeight="1" x14ac:dyDescent="0.25">
      <c r="A31" s="269"/>
      <c r="B31" s="658"/>
      <c r="C31" s="658"/>
      <c r="D31" s="658"/>
      <c r="E31" s="658"/>
      <c r="F31" s="658"/>
      <c r="G31" s="658"/>
      <c r="H31" s="658"/>
      <c r="I31" s="658"/>
      <c r="J31" s="658"/>
      <c r="K31" s="240"/>
    </row>
    <row r="32" spans="1:11" ht="13.5" customHeight="1" x14ac:dyDescent="0.2">
      <c r="A32" s="263"/>
      <c r="B32" s="658"/>
      <c r="C32" s="658"/>
      <c r="D32" s="658"/>
      <c r="E32" s="658"/>
      <c r="F32" s="658"/>
      <c r="G32" s="658"/>
      <c r="H32" s="658"/>
      <c r="I32" s="658"/>
      <c r="J32" s="658"/>
      <c r="K32" s="145"/>
    </row>
    <row r="33" spans="1:11" ht="13.5" customHeight="1" x14ac:dyDescent="0.25">
      <c r="A33" s="269"/>
      <c r="B33" s="658"/>
      <c r="C33" s="658"/>
      <c r="D33" s="658"/>
      <c r="E33" s="658"/>
      <c r="F33" s="658"/>
      <c r="G33" s="658"/>
      <c r="H33" s="658"/>
      <c r="I33" s="658"/>
      <c r="J33" s="658"/>
      <c r="K33" s="240"/>
    </row>
    <row r="34" spans="1:11" ht="13.5" customHeight="1" x14ac:dyDescent="0.2">
      <c r="A34" s="660"/>
      <c r="B34" s="658"/>
      <c r="C34" s="658"/>
      <c r="D34" s="658"/>
      <c r="E34" s="658"/>
      <c r="F34" s="658"/>
      <c r="G34" s="658"/>
      <c r="H34" s="658"/>
      <c r="I34" s="658"/>
      <c r="J34" s="658"/>
      <c r="K34" s="145"/>
    </row>
    <row r="35" spans="1:11" ht="13.5" customHeight="1" x14ac:dyDescent="0.2">
      <c r="A35" s="660"/>
      <c r="B35" s="658"/>
      <c r="C35" s="658"/>
      <c r="D35" s="658"/>
      <c r="E35" s="658"/>
      <c r="F35" s="658"/>
      <c r="G35" s="658"/>
      <c r="H35" s="658"/>
      <c r="I35" s="658"/>
      <c r="J35" s="658"/>
      <c r="K35" s="145"/>
    </row>
    <row r="36" spans="1:11" ht="13.5" customHeight="1" x14ac:dyDescent="0.2">
      <c r="A36" s="657"/>
      <c r="B36" s="658"/>
      <c r="C36" s="658"/>
      <c r="D36" s="658"/>
      <c r="E36" s="658"/>
      <c r="F36" s="658"/>
      <c r="G36" s="658"/>
      <c r="H36" s="658"/>
      <c r="I36" s="658"/>
      <c r="J36" s="658"/>
      <c r="K36" s="145"/>
    </row>
    <row r="37" spans="1:11" ht="13.5" customHeight="1" x14ac:dyDescent="0.2">
      <c r="A37" s="657"/>
      <c r="B37" s="658"/>
      <c r="C37" s="658"/>
      <c r="D37" s="658"/>
      <c r="E37" s="658"/>
      <c r="F37" s="658"/>
      <c r="G37" s="658"/>
      <c r="H37" s="658"/>
      <c r="I37" s="658"/>
      <c r="J37" s="658"/>
      <c r="K37" s="145"/>
    </row>
    <row r="38" spans="1:11" ht="13.5" customHeight="1" x14ac:dyDescent="0.2">
      <c r="A38" s="657"/>
      <c r="B38" s="658"/>
      <c r="C38" s="658"/>
      <c r="D38" s="658"/>
      <c r="E38" s="658"/>
      <c r="F38" s="658"/>
      <c r="G38" s="658"/>
      <c r="H38" s="658"/>
      <c r="I38" s="658"/>
      <c r="J38" s="658"/>
      <c r="K38" s="145"/>
    </row>
    <row r="39" spans="1:11" ht="13.5" customHeight="1" x14ac:dyDescent="0.2">
      <c r="A39" s="657"/>
      <c r="B39" s="658"/>
      <c r="C39" s="658"/>
      <c r="D39" s="658"/>
      <c r="E39" s="658"/>
      <c r="F39" s="658"/>
      <c r="G39" s="658"/>
      <c r="H39" s="658"/>
      <c r="I39" s="658"/>
      <c r="J39" s="658"/>
      <c r="K39" s="145"/>
    </row>
    <row r="40" spans="1:11" ht="13.5" customHeight="1" x14ac:dyDescent="0.2">
      <c r="A40" s="657"/>
      <c r="B40" s="658"/>
      <c r="C40" s="658"/>
      <c r="D40" s="658"/>
      <c r="E40" s="658"/>
      <c r="F40" s="658"/>
      <c r="G40" s="658"/>
      <c r="H40" s="658"/>
      <c r="I40" s="658"/>
      <c r="J40" s="658"/>
      <c r="K40" s="145"/>
    </row>
    <row r="41" spans="1:11" ht="13.5" customHeight="1" x14ac:dyDescent="0.2">
      <c r="A41" s="251"/>
      <c r="B41" s="658"/>
      <c r="C41" s="658"/>
      <c r="D41" s="658"/>
      <c r="E41" s="658"/>
      <c r="F41" s="658"/>
      <c r="G41" s="658"/>
      <c r="H41" s="658"/>
      <c r="I41" s="658"/>
      <c r="J41" s="658"/>
      <c r="K41" s="145"/>
    </row>
    <row r="42" spans="1:11" ht="13.5" customHeight="1" x14ac:dyDescent="0.2">
      <c r="A42" s="251"/>
      <c r="B42" s="260"/>
      <c r="C42" s="260"/>
      <c r="D42" s="260"/>
      <c r="E42" s="260"/>
      <c r="F42" s="260"/>
      <c r="G42" s="260"/>
      <c r="H42" s="260"/>
      <c r="I42" s="260"/>
      <c r="J42" s="260"/>
      <c r="K42" s="145"/>
    </row>
    <row r="43" spans="1:11" ht="13.5" customHeight="1" x14ac:dyDescent="0.25">
      <c r="A43" s="258"/>
      <c r="B43" s="260"/>
      <c r="C43" s="260"/>
      <c r="D43" s="260"/>
      <c r="E43" s="260"/>
      <c r="F43" s="260"/>
      <c r="G43" s="260"/>
      <c r="H43" s="260"/>
      <c r="I43" s="260"/>
      <c r="J43" s="260"/>
      <c r="K43" s="229"/>
    </row>
    <row r="44" spans="1:11" ht="18" customHeight="1" x14ac:dyDescent="0.25">
      <c r="A44" s="258"/>
      <c r="B44" s="661" t="s">
        <v>130</v>
      </c>
      <c r="C44" s="661"/>
      <c r="D44" s="661"/>
      <c r="E44" s="661"/>
      <c r="F44" s="661"/>
      <c r="G44" s="661"/>
      <c r="H44" s="661"/>
      <c r="I44" s="661"/>
      <c r="J44" s="661"/>
      <c r="K44" s="229"/>
    </row>
    <row r="45" spans="1:11" ht="13.5" customHeight="1" x14ac:dyDescent="0.2">
      <c r="A45" s="656"/>
      <c r="B45" s="658" t="s">
        <v>3098</v>
      </c>
      <c r="C45" s="659"/>
      <c r="D45" s="659"/>
      <c r="E45" s="659"/>
      <c r="F45" s="659"/>
      <c r="G45" s="659"/>
      <c r="H45" s="659"/>
      <c r="I45" s="659"/>
      <c r="J45" s="659"/>
      <c r="K45" s="145"/>
    </row>
    <row r="46" spans="1:11" ht="13.5" customHeight="1" x14ac:dyDescent="0.2">
      <c r="A46" s="656"/>
      <c r="B46" s="658"/>
      <c r="C46" s="659"/>
      <c r="D46" s="659"/>
      <c r="E46" s="659"/>
      <c r="F46" s="659"/>
      <c r="G46" s="659"/>
      <c r="H46" s="659"/>
      <c r="I46" s="659"/>
      <c r="J46" s="659"/>
      <c r="K46" s="145"/>
    </row>
    <row r="47" spans="1:11" ht="13.5" customHeight="1" x14ac:dyDescent="0.2">
      <c r="A47" s="656"/>
      <c r="B47" s="658"/>
      <c r="C47" s="659"/>
      <c r="D47" s="659"/>
      <c r="E47" s="659"/>
      <c r="F47" s="659"/>
      <c r="G47" s="659"/>
      <c r="H47" s="659"/>
      <c r="I47" s="659"/>
      <c r="J47" s="659"/>
      <c r="K47" s="145"/>
    </row>
    <row r="48" spans="1:11" ht="13.5" customHeight="1" x14ac:dyDescent="0.2">
      <c r="A48" s="656"/>
      <c r="B48" s="658"/>
      <c r="C48" s="659"/>
      <c r="D48" s="659"/>
      <c r="E48" s="659"/>
      <c r="F48" s="659"/>
      <c r="G48" s="659"/>
      <c r="H48" s="659"/>
      <c r="I48" s="659"/>
      <c r="J48" s="659"/>
      <c r="K48" s="145"/>
    </row>
    <row r="49" spans="1:11" ht="13.5" customHeight="1" x14ac:dyDescent="0.2">
      <c r="A49" s="656"/>
      <c r="B49" s="658"/>
      <c r="C49" s="659"/>
      <c r="D49" s="659"/>
      <c r="E49" s="659"/>
      <c r="F49" s="659"/>
      <c r="G49" s="659"/>
      <c r="H49" s="659"/>
      <c r="I49" s="659"/>
      <c r="J49" s="659"/>
      <c r="K49" s="145"/>
    </row>
    <row r="50" spans="1:11" ht="13.5" customHeight="1" x14ac:dyDescent="0.2">
      <c r="A50" s="656"/>
      <c r="B50" s="658"/>
      <c r="C50" s="659"/>
      <c r="D50" s="659"/>
      <c r="E50" s="659"/>
      <c r="F50" s="659"/>
      <c r="G50" s="659"/>
      <c r="H50" s="659"/>
      <c r="I50" s="659"/>
      <c r="J50" s="659"/>
      <c r="K50" s="145"/>
    </row>
    <row r="51" spans="1:11" ht="13.5" customHeight="1" x14ac:dyDescent="0.2">
      <c r="A51" s="656"/>
      <c r="B51" s="658"/>
      <c r="C51" s="659"/>
      <c r="D51" s="659"/>
      <c r="E51" s="659"/>
      <c r="F51" s="659"/>
      <c r="G51" s="659"/>
      <c r="H51" s="659"/>
      <c r="I51" s="659"/>
      <c r="J51" s="659"/>
      <c r="K51" s="145"/>
    </row>
    <row r="52" spans="1:11" ht="13.5" customHeight="1" x14ac:dyDescent="0.2">
      <c r="A52" s="656"/>
      <c r="B52" s="658"/>
      <c r="C52" s="659"/>
      <c r="D52" s="659"/>
      <c r="E52" s="659"/>
      <c r="F52" s="659"/>
      <c r="G52" s="659"/>
      <c r="H52" s="659"/>
      <c r="I52" s="659"/>
      <c r="J52" s="659"/>
      <c r="K52" s="145"/>
    </row>
    <row r="53" spans="1:11" ht="13.5" customHeight="1" x14ac:dyDescent="0.2">
      <c r="A53" s="657"/>
      <c r="B53" s="658"/>
      <c r="C53" s="659"/>
      <c r="D53" s="659"/>
      <c r="E53" s="659"/>
      <c r="F53" s="659"/>
      <c r="G53" s="659"/>
      <c r="H53" s="659"/>
      <c r="I53" s="659"/>
      <c r="J53" s="659"/>
      <c r="K53" s="145"/>
    </row>
    <row r="54" spans="1:11" ht="13.5" customHeight="1" x14ac:dyDescent="0.2">
      <c r="A54" s="657"/>
      <c r="B54" s="658"/>
      <c r="C54" s="659"/>
      <c r="D54" s="659"/>
      <c r="E54" s="659"/>
      <c r="F54" s="659"/>
      <c r="G54" s="659"/>
      <c r="H54" s="659"/>
      <c r="I54" s="659"/>
      <c r="J54" s="659"/>
      <c r="K54" s="145"/>
    </row>
    <row r="55" spans="1:11" ht="13.5" customHeight="1" x14ac:dyDescent="0.25">
      <c r="A55" s="269"/>
      <c r="B55" s="659"/>
      <c r="C55" s="659"/>
      <c r="D55" s="659"/>
      <c r="E55" s="659"/>
      <c r="F55" s="659"/>
      <c r="G55" s="659"/>
      <c r="H55" s="659"/>
      <c r="I55" s="659"/>
      <c r="J55" s="659"/>
      <c r="K55" s="240"/>
    </row>
    <row r="56" spans="1:11" ht="13.5" customHeight="1" x14ac:dyDescent="0.25">
      <c r="A56" s="269"/>
      <c r="B56" s="261"/>
      <c r="C56" s="261"/>
      <c r="D56" s="261"/>
      <c r="E56" s="261"/>
      <c r="F56" s="261"/>
      <c r="G56" s="261"/>
      <c r="H56" s="261"/>
      <c r="I56" s="261"/>
      <c r="J56" s="261"/>
      <c r="K56" s="240"/>
    </row>
    <row r="57" spans="1:11" ht="13.5" customHeight="1" x14ac:dyDescent="0.25">
      <c r="A57" s="269"/>
      <c r="B57" s="261"/>
      <c r="C57" s="261"/>
      <c r="D57" s="261"/>
      <c r="E57" s="261"/>
      <c r="F57" s="261"/>
      <c r="G57" s="261"/>
      <c r="H57" s="261"/>
      <c r="I57" s="261"/>
      <c r="J57" s="261"/>
      <c r="K57" s="240"/>
    </row>
    <row r="58" spans="1:11" ht="12.75" customHeight="1" thickBot="1" x14ac:dyDescent="0.25">
      <c r="A58" s="265"/>
      <c r="B58" s="267"/>
      <c r="C58" s="267"/>
      <c r="D58" s="267"/>
      <c r="E58" s="267"/>
      <c r="F58" s="267"/>
      <c r="G58" s="267"/>
      <c r="H58" s="267"/>
      <c r="I58" s="267"/>
      <c r="J58" s="267"/>
      <c r="K58" s="270"/>
    </row>
  </sheetData>
  <sheetProtection algorithmName="SHA-512" hashValue="4gzzlM/lKHegk0i+fy8a/tQ4maZScDSNp/+sSKOSWB8J7SuyEoGsmzMQgoWr5HiCxkfEDpEr3Zu3JUI2bnpegQ==" saltValue="ZHMaKyiARAYyyqBxJeNgfQ==" spinCount="100000" sheet="1" objects="1" scenarios="1"/>
  <mergeCells count="15">
    <mergeCell ref="B8:J11"/>
    <mergeCell ref="B14:J14"/>
    <mergeCell ref="A1:K1"/>
    <mergeCell ref="A3:A4"/>
    <mergeCell ref="B3:J3"/>
    <mergeCell ref="B4:J4"/>
    <mergeCell ref="B7:J7"/>
    <mergeCell ref="A45:A54"/>
    <mergeCell ref="B45:J55"/>
    <mergeCell ref="A25:A30"/>
    <mergeCell ref="B15:J41"/>
    <mergeCell ref="B44:J44"/>
    <mergeCell ref="A15:A19"/>
    <mergeCell ref="A21:A23"/>
    <mergeCell ref="A34:A40"/>
  </mergeCells>
  <printOptions horizontalCentered="1"/>
  <pageMargins left="0.7" right="0.7" top="0.75" bottom="0.75" header="0.3" footer="0.3"/>
  <pageSetup scale="89" orientation="portrait" r:id="rId1"/>
  <headerFooter alignWithMargins="0">
    <oddFooter>&amp;L&amp;"-,Regular"&amp;11Petroleum Pipeline Industry (CA05)&amp;C&amp;"-,Regular"&amp;11 1&amp;R&amp;"-,Regular"&amp;11Revised 09/2025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50660-18FE-48A6-A0C7-F3286C1A71AC}">
  <dimension ref="A1:N68"/>
  <sheetViews>
    <sheetView view="pageLayout" zoomScaleNormal="100" workbookViewId="0">
      <selection sqref="A1:K1"/>
    </sheetView>
  </sheetViews>
  <sheetFormatPr defaultColWidth="3.5703125" defaultRowHeight="12.75" x14ac:dyDescent="0.2"/>
  <cols>
    <col min="1" max="1" width="2.28515625" style="1" customWidth="1"/>
    <col min="2" max="2" width="9.85546875" style="3" customWidth="1"/>
    <col min="3" max="3" width="11" style="1" customWidth="1"/>
    <col min="4" max="5" width="10.85546875" style="1" customWidth="1"/>
    <col min="6" max="6" width="12.42578125" style="1" customWidth="1"/>
    <col min="7" max="9" width="10.85546875" style="1" customWidth="1"/>
    <col min="10" max="10" width="10" style="1" customWidth="1"/>
    <col min="11" max="11" width="2.28515625" style="1" customWidth="1"/>
    <col min="12" max="24" width="9.140625" style="1" customWidth="1"/>
    <col min="25" max="32" width="7.7109375" style="1" customWidth="1"/>
    <col min="33" max="16384" width="3.5703125" style="1"/>
  </cols>
  <sheetData>
    <row r="1" spans="1:11" s="14" customFormat="1" ht="28.7" customHeight="1" thickBot="1" x14ac:dyDescent="0.35">
      <c r="A1" s="673" t="s">
        <v>59</v>
      </c>
      <c r="B1" s="654"/>
      <c r="C1" s="654"/>
      <c r="D1" s="654"/>
      <c r="E1" s="654"/>
      <c r="F1" s="654"/>
      <c r="G1" s="654"/>
      <c r="H1" s="654"/>
      <c r="I1" s="654"/>
      <c r="J1" s="654"/>
      <c r="K1" s="674"/>
    </row>
    <row r="2" spans="1:11" s="4" customFormat="1" ht="12.75" customHeight="1" x14ac:dyDescent="0.25">
      <c r="A2" s="226"/>
      <c r="B2" s="227"/>
      <c r="C2" s="227"/>
      <c r="D2" s="227"/>
      <c r="E2" s="227"/>
      <c r="F2" s="227"/>
      <c r="G2" s="227"/>
      <c r="H2" s="227"/>
      <c r="I2" s="227"/>
      <c r="J2" s="227"/>
      <c r="K2" s="228"/>
    </row>
    <row r="3" spans="1:11" s="4" customFormat="1" ht="13.9" customHeight="1" x14ac:dyDescent="0.25">
      <c r="A3" s="226"/>
      <c r="B3" s="678" t="s">
        <v>2791</v>
      </c>
      <c r="C3" s="678"/>
      <c r="D3" s="678"/>
      <c r="E3" s="678"/>
      <c r="F3" s="678"/>
      <c r="G3" s="678"/>
      <c r="H3" s="678"/>
      <c r="I3" s="678"/>
      <c r="J3" s="678"/>
      <c r="K3" s="229"/>
    </row>
    <row r="4" spans="1:11" s="4" customFormat="1" ht="13.15" customHeight="1" x14ac:dyDescent="0.25">
      <c r="A4" s="226"/>
      <c r="B4" s="678"/>
      <c r="C4" s="678"/>
      <c r="D4" s="678"/>
      <c r="E4" s="678"/>
      <c r="F4" s="678"/>
      <c r="G4" s="678"/>
      <c r="H4" s="678"/>
      <c r="I4" s="678"/>
      <c r="J4" s="678"/>
      <c r="K4" s="229"/>
    </row>
    <row r="5" spans="1:11" s="4" customFormat="1" ht="13.15" customHeight="1" x14ac:dyDescent="0.25">
      <c r="A5" s="226"/>
      <c r="B5" s="675" t="s">
        <v>2824</v>
      </c>
      <c r="C5" s="675"/>
      <c r="D5" s="675"/>
      <c r="E5" s="675"/>
      <c r="F5" s="675"/>
      <c r="G5" s="675"/>
      <c r="H5" s="675"/>
      <c r="I5" s="675"/>
      <c r="J5" s="675"/>
      <c r="K5" s="230"/>
    </row>
    <row r="6" spans="1:11" s="4" customFormat="1" ht="13.15" customHeight="1" x14ac:dyDescent="0.25">
      <c r="A6" s="226"/>
      <c r="B6" s="675"/>
      <c r="C6" s="675"/>
      <c r="D6" s="675"/>
      <c r="E6" s="675"/>
      <c r="F6" s="675"/>
      <c r="G6" s="675"/>
      <c r="H6" s="675"/>
      <c r="I6" s="675"/>
      <c r="J6" s="675"/>
      <c r="K6" s="230"/>
    </row>
    <row r="7" spans="1:11" s="4" customFormat="1" ht="13.15" customHeight="1" x14ac:dyDescent="0.25">
      <c r="A7" s="226"/>
      <c r="B7" s="675"/>
      <c r="C7" s="675"/>
      <c r="D7" s="675"/>
      <c r="E7" s="675"/>
      <c r="F7" s="675"/>
      <c r="G7" s="675"/>
      <c r="H7" s="675"/>
      <c r="I7" s="675"/>
      <c r="J7" s="675"/>
      <c r="K7" s="230"/>
    </row>
    <row r="8" spans="1:11" s="4" customFormat="1" ht="13.15" customHeight="1" x14ac:dyDescent="0.25">
      <c r="A8" s="226"/>
      <c r="B8" s="675"/>
      <c r="C8" s="675"/>
      <c r="D8" s="675"/>
      <c r="E8" s="675"/>
      <c r="F8" s="675"/>
      <c r="G8" s="675"/>
      <c r="H8" s="675"/>
      <c r="I8" s="675"/>
      <c r="J8" s="675"/>
      <c r="K8" s="230"/>
    </row>
    <row r="9" spans="1:11" s="4" customFormat="1" ht="13.15" customHeight="1" x14ac:dyDescent="0.25">
      <c r="A9" s="226"/>
      <c r="B9" s="675"/>
      <c r="C9" s="675"/>
      <c r="D9" s="675"/>
      <c r="E9" s="675"/>
      <c r="F9" s="675"/>
      <c r="G9" s="675"/>
      <c r="H9" s="675"/>
      <c r="I9" s="675"/>
      <c r="J9" s="675"/>
      <c r="K9" s="230"/>
    </row>
    <row r="10" spans="1:11" s="4" customFormat="1" ht="13.15" customHeight="1" x14ac:dyDescent="0.25">
      <c r="A10" s="226"/>
      <c r="B10" s="675"/>
      <c r="C10" s="675"/>
      <c r="D10" s="675"/>
      <c r="E10" s="675"/>
      <c r="F10" s="675"/>
      <c r="G10" s="675"/>
      <c r="H10" s="675"/>
      <c r="I10" s="675"/>
      <c r="J10" s="675"/>
      <c r="K10" s="230"/>
    </row>
    <row r="11" spans="1:11" s="4" customFormat="1" ht="13.15" customHeight="1" x14ac:dyDescent="0.25">
      <c r="A11" s="226"/>
      <c r="B11" s="675"/>
      <c r="C11" s="675"/>
      <c r="D11" s="675"/>
      <c r="E11" s="675"/>
      <c r="F11" s="675"/>
      <c r="G11" s="675"/>
      <c r="H11" s="675"/>
      <c r="I11" s="675"/>
      <c r="J11" s="675"/>
      <c r="K11" s="230"/>
    </row>
    <row r="12" spans="1:11" s="4" customFormat="1" ht="13.15" customHeight="1" x14ac:dyDescent="0.25">
      <c r="A12" s="226"/>
      <c r="B12" s="676" t="s">
        <v>2792</v>
      </c>
      <c r="C12" s="676"/>
      <c r="D12" s="676"/>
      <c r="E12" s="676"/>
      <c r="F12" s="676"/>
      <c r="G12" s="676"/>
      <c r="H12" s="676"/>
      <c r="I12" s="676"/>
      <c r="J12" s="676"/>
      <c r="K12" s="230"/>
    </row>
    <row r="13" spans="1:11" s="4" customFormat="1" ht="13.15" customHeight="1" x14ac:dyDescent="0.25">
      <c r="A13" s="226"/>
      <c r="B13" s="676"/>
      <c r="C13" s="676"/>
      <c r="D13" s="676"/>
      <c r="E13" s="676"/>
      <c r="F13" s="676"/>
      <c r="G13" s="676"/>
      <c r="H13" s="676"/>
      <c r="I13" s="676"/>
      <c r="J13" s="676"/>
      <c r="K13" s="230"/>
    </row>
    <row r="14" spans="1:11" s="4" customFormat="1" ht="13.15" customHeight="1" x14ac:dyDescent="0.25">
      <c r="A14" s="226"/>
      <c r="B14" s="297"/>
      <c r="C14" s="297"/>
      <c r="D14" s="297"/>
      <c r="E14" s="297"/>
      <c r="F14" s="297"/>
      <c r="G14" s="297"/>
      <c r="H14" s="297"/>
      <c r="I14" s="297"/>
      <c r="J14" s="297"/>
      <c r="K14" s="230"/>
    </row>
    <row r="15" spans="1:11" s="4" customFormat="1" ht="13.15" customHeight="1" x14ac:dyDescent="0.25">
      <c r="A15" s="226"/>
      <c r="B15" s="299"/>
      <c r="C15" s="299"/>
      <c r="D15" s="299"/>
      <c r="E15" s="299"/>
      <c r="F15" s="299"/>
      <c r="G15" s="299"/>
      <c r="H15" s="299"/>
      <c r="I15" s="299"/>
      <c r="J15" s="299"/>
      <c r="K15" s="230"/>
    </row>
    <row r="16" spans="1:11" s="4" customFormat="1" ht="13.15" customHeight="1" x14ac:dyDescent="0.25">
      <c r="A16" s="226"/>
      <c r="B16" s="677" t="s">
        <v>2833</v>
      </c>
      <c r="C16" s="677"/>
      <c r="D16" s="677"/>
      <c r="E16" s="677"/>
      <c r="F16" s="677"/>
      <c r="G16" s="677"/>
      <c r="H16" s="677"/>
      <c r="I16" s="677"/>
      <c r="J16" s="677"/>
      <c r="K16" s="230"/>
    </row>
    <row r="17" spans="1:14" s="4" customFormat="1" ht="13.15" customHeight="1" x14ac:dyDescent="0.25">
      <c r="A17" s="226"/>
      <c r="B17" s="677"/>
      <c r="C17" s="677"/>
      <c r="D17" s="677"/>
      <c r="E17" s="677"/>
      <c r="F17" s="677"/>
      <c r="G17" s="677"/>
      <c r="H17" s="677"/>
      <c r="I17" s="677"/>
      <c r="J17" s="677"/>
      <c r="K17" s="230"/>
    </row>
    <row r="18" spans="1:14" s="4" customFormat="1" ht="13.15" customHeight="1" x14ac:dyDescent="0.25">
      <c r="A18" s="226"/>
      <c r="B18" s="671" t="s">
        <v>2826</v>
      </c>
      <c r="C18" s="672" t="s">
        <v>2829</v>
      </c>
      <c r="D18" s="672"/>
      <c r="E18" s="672"/>
      <c r="F18" s="672"/>
      <c r="G18" s="672"/>
      <c r="H18" s="672"/>
      <c r="I18" s="672"/>
      <c r="J18" s="672"/>
      <c r="K18" s="230"/>
    </row>
    <row r="19" spans="1:14" s="4" customFormat="1" ht="13.15" customHeight="1" x14ac:dyDescent="0.25">
      <c r="A19" s="226"/>
      <c r="B19" s="671"/>
      <c r="C19" s="672"/>
      <c r="D19" s="672"/>
      <c r="E19" s="672"/>
      <c r="F19" s="672"/>
      <c r="G19" s="672"/>
      <c r="H19" s="672"/>
      <c r="I19" s="672"/>
      <c r="J19" s="672"/>
      <c r="K19" s="230"/>
    </row>
    <row r="20" spans="1:14" s="4" customFormat="1" ht="13.15" customHeight="1" x14ac:dyDescent="0.25">
      <c r="A20" s="226"/>
      <c r="B20" s="670"/>
      <c r="C20" s="670"/>
      <c r="D20" s="670"/>
      <c r="E20" s="670"/>
      <c r="F20" s="670"/>
      <c r="G20" s="670"/>
      <c r="H20" s="670"/>
      <c r="I20" s="670"/>
      <c r="J20" s="670"/>
      <c r="K20" s="230"/>
    </row>
    <row r="21" spans="1:14" s="4" customFormat="1" ht="13.15" customHeight="1" x14ac:dyDescent="0.25">
      <c r="A21" s="226"/>
      <c r="B21" s="671" t="s">
        <v>2827</v>
      </c>
      <c r="C21" s="672" t="s">
        <v>2830</v>
      </c>
      <c r="D21" s="672"/>
      <c r="E21" s="672"/>
      <c r="F21" s="672"/>
      <c r="G21" s="672"/>
      <c r="H21" s="672"/>
      <c r="I21" s="672"/>
      <c r="J21" s="672"/>
      <c r="K21" s="230"/>
    </row>
    <row r="22" spans="1:14" s="4" customFormat="1" ht="13.15" customHeight="1" x14ac:dyDescent="0.25">
      <c r="A22" s="226"/>
      <c r="B22" s="671"/>
      <c r="C22" s="672"/>
      <c r="D22" s="672"/>
      <c r="E22" s="672"/>
      <c r="F22" s="672"/>
      <c r="G22" s="672"/>
      <c r="H22" s="672"/>
      <c r="I22" s="672"/>
      <c r="J22" s="672"/>
      <c r="K22" s="230"/>
    </row>
    <row r="23" spans="1:14" s="4" customFormat="1" ht="13.15" customHeight="1" x14ac:dyDescent="0.25">
      <c r="A23" s="226"/>
      <c r="B23" s="670"/>
      <c r="C23" s="670"/>
      <c r="D23" s="670"/>
      <c r="E23" s="670"/>
      <c r="F23" s="670"/>
      <c r="G23" s="670"/>
      <c r="H23" s="670"/>
      <c r="I23" s="670"/>
      <c r="J23" s="670"/>
      <c r="K23" s="230"/>
      <c r="N23" s="43"/>
    </row>
    <row r="24" spans="1:14" s="4" customFormat="1" ht="13.15" customHeight="1" x14ac:dyDescent="0.25">
      <c r="A24" s="226"/>
      <c r="B24" s="671" t="s">
        <v>2828</v>
      </c>
      <c r="C24" s="672" t="s">
        <v>2831</v>
      </c>
      <c r="D24" s="672"/>
      <c r="E24" s="672"/>
      <c r="F24" s="672"/>
      <c r="G24" s="672"/>
      <c r="H24" s="672"/>
      <c r="I24" s="672"/>
      <c r="J24" s="672"/>
      <c r="K24" s="230"/>
    </row>
    <row r="25" spans="1:14" s="4" customFormat="1" ht="13.15" customHeight="1" x14ac:dyDescent="0.25">
      <c r="A25" s="226"/>
      <c r="B25" s="671"/>
      <c r="C25" s="672"/>
      <c r="D25" s="672"/>
      <c r="E25" s="672"/>
      <c r="F25" s="672"/>
      <c r="G25" s="672"/>
      <c r="H25" s="672"/>
      <c r="I25" s="672"/>
      <c r="J25" s="672"/>
      <c r="K25" s="230"/>
    </row>
    <row r="26" spans="1:14" s="4" customFormat="1" ht="13.15" customHeight="1" x14ac:dyDescent="0.25">
      <c r="A26" s="226"/>
      <c r="B26" s="670"/>
      <c r="C26" s="670"/>
      <c r="D26" s="670"/>
      <c r="E26" s="670"/>
      <c r="F26" s="670"/>
      <c r="G26" s="670"/>
      <c r="H26" s="670"/>
      <c r="I26" s="670"/>
      <c r="J26" s="670"/>
      <c r="K26" s="230"/>
    </row>
    <row r="27" spans="1:14" s="4" customFormat="1" ht="13.15" customHeight="1" x14ac:dyDescent="0.25">
      <c r="A27" s="226"/>
      <c r="B27" s="671" t="s">
        <v>2825</v>
      </c>
      <c r="C27" s="672" t="s">
        <v>2832</v>
      </c>
      <c r="D27" s="672"/>
      <c r="E27" s="672"/>
      <c r="F27" s="672"/>
      <c r="G27" s="672"/>
      <c r="H27" s="672"/>
      <c r="I27" s="672"/>
      <c r="J27" s="672"/>
      <c r="K27" s="230"/>
    </row>
    <row r="28" spans="1:14" s="4" customFormat="1" ht="13.15" customHeight="1" x14ac:dyDescent="0.25">
      <c r="A28" s="226"/>
      <c r="B28" s="671"/>
      <c r="C28" s="672"/>
      <c r="D28" s="672"/>
      <c r="E28" s="672"/>
      <c r="F28" s="672"/>
      <c r="G28" s="672"/>
      <c r="H28" s="672"/>
      <c r="I28" s="672"/>
      <c r="J28" s="672"/>
      <c r="K28" s="230"/>
    </row>
    <row r="29" spans="1:14" s="4" customFormat="1" ht="13.15" customHeight="1" x14ac:dyDescent="0.25">
      <c r="A29" s="226"/>
      <c r="B29" s="671"/>
      <c r="C29" s="672"/>
      <c r="D29" s="672"/>
      <c r="E29" s="672"/>
      <c r="F29" s="672"/>
      <c r="G29" s="672"/>
      <c r="H29" s="672"/>
      <c r="I29" s="672"/>
      <c r="J29" s="672"/>
      <c r="K29" s="230"/>
    </row>
    <row r="30" spans="1:14" s="4" customFormat="1" ht="13.15" customHeight="1" x14ac:dyDescent="0.25">
      <c r="A30" s="226"/>
      <c r="B30" s="671"/>
      <c r="C30" s="672"/>
      <c r="D30" s="672"/>
      <c r="E30" s="672"/>
      <c r="F30" s="672"/>
      <c r="G30" s="672"/>
      <c r="H30" s="672"/>
      <c r="I30" s="672"/>
      <c r="J30" s="672"/>
      <c r="K30" s="230"/>
    </row>
    <row r="31" spans="1:14" s="4" customFormat="1" ht="13.15" customHeight="1" x14ac:dyDescent="0.25">
      <c r="A31" s="226"/>
      <c r="B31" s="671"/>
      <c r="C31" s="672"/>
      <c r="D31" s="672"/>
      <c r="E31" s="672"/>
      <c r="F31" s="672"/>
      <c r="G31" s="672"/>
      <c r="H31" s="672"/>
      <c r="I31" s="672"/>
      <c r="J31" s="672"/>
      <c r="K31" s="230"/>
    </row>
    <row r="32" spans="1:14" s="4" customFormat="1" ht="13.15" customHeight="1" x14ac:dyDescent="0.25">
      <c r="A32" s="226"/>
      <c r="B32" s="300"/>
      <c r="C32" s="295"/>
      <c r="D32" s="295"/>
      <c r="E32" s="295"/>
      <c r="F32" s="295"/>
      <c r="G32" s="295"/>
      <c r="H32" s="295"/>
      <c r="I32" s="295"/>
      <c r="J32" s="295"/>
      <c r="K32" s="230"/>
    </row>
    <row r="33" spans="1:11" s="4" customFormat="1" ht="13.15" customHeight="1" x14ac:dyDescent="0.25">
      <c r="A33" s="226"/>
      <c r="B33" s="301"/>
      <c r="C33" s="301"/>
      <c r="D33" s="301"/>
      <c r="E33" s="301"/>
      <c r="F33" s="301"/>
      <c r="G33" s="301"/>
      <c r="H33" s="301"/>
      <c r="I33" s="301"/>
      <c r="J33" s="301"/>
      <c r="K33" s="230"/>
    </row>
    <row r="34" spans="1:11" s="4" customFormat="1" ht="13.15" customHeight="1" x14ac:dyDescent="0.25">
      <c r="A34" s="226"/>
      <c r="B34" s="299"/>
      <c r="C34" s="299"/>
      <c r="D34" s="299"/>
      <c r="E34" s="299"/>
      <c r="F34" s="299"/>
      <c r="G34" s="299"/>
      <c r="H34" s="299"/>
      <c r="I34" s="299"/>
      <c r="J34" s="299"/>
      <c r="K34" s="230"/>
    </row>
    <row r="35" spans="1:11" s="4" customFormat="1" ht="13.15" customHeight="1" x14ac:dyDescent="0.25">
      <c r="A35" s="226"/>
      <c r="B35" s="687" t="s">
        <v>2823</v>
      </c>
      <c r="C35" s="670"/>
      <c r="D35" s="670"/>
      <c r="E35" s="670"/>
      <c r="F35" s="670"/>
      <c r="G35" s="670"/>
      <c r="H35" s="670"/>
      <c r="I35" s="670"/>
      <c r="J35" s="670"/>
      <c r="K35" s="230"/>
    </row>
    <row r="36" spans="1:11" s="4" customFormat="1" ht="13.15" customHeight="1" x14ac:dyDescent="0.25">
      <c r="A36" s="226"/>
      <c r="B36" s="670"/>
      <c r="C36" s="670"/>
      <c r="D36" s="670"/>
      <c r="E36" s="670"/>
      <c r="F36" s="670"/>
      <c r="G36" s="670"/>
      <c r="H36" s="670"/>
      <c r="I36" s="670"/>
      <c r="J36" s="670"/>
      <c r="K36" s="230"/>
    </row>
    <row r="37" spans="1:11" s="4" customFormat="1" ht="13.15" customHeight="1" x14ac:dyDescent="0.25">
      <c r="A37" s="226"/>
      <c r="B37" s="670"/>
      <c r="C37" s="670"/>
      <c r="D37" s="670"/>
      <c r="E37" s="670"/>
      <c r="F37" s="670"/>
      <c r="G37" s="670"/>
      <c r="H37" s="670"/>
      <c r="I37" s="670"/>
      <c r="J37" s="670"/>
      <c r="K37" s="230"/>
    </row>
    <row r="38" spans="1:11" s="4" customFormat="1" ht="13.15" customHeight="1" x14ac:dyDescent="0.25">
      <c r="A38" s="226"/>
      <c r="B38" s="211"/>
      <c r="C38" s="211"/>
      <c r="D38" s="211"/>
      <c r="E38" s="211"/>
      <c r="F38" s="211"/>
      <c r="G38" s="211"/>
      <c r="H38" s="211"/>
      <c r="I38" s="211"/>
      <c r="J38" s="211"/>
      <c r="K38" s="230"/>
    </row>
    <row r="39" spans="1:11" s="4" customFormat="1" ht="13.15" customHeight="1" x14ac:dyDescent="0.25">
      <c r="A39" s="226"/>
      <c r="B39" s="679" t="s">
        <v>2793</v>
      </c>
      <c r="C39" s="679"/>
      <c r="D39" s="679"/>
      <c r="E39" s="679"/>
      <c r="F39" s="679"/>
      <c r="G39" s="679"/>
      <c r="H39" s="679"/>
      <c r="I39" s="679"/>
      <c r="J39" s="679"/>
      <c r="K39" s="230"/>
    </row>
    <row r="40" spans="1:11" s="4" customFormat="1" ht="13.15" customHeight="1" x14ac:dyDescent="0.25">
      <c r="A40" s="226"/>
      <c r="B40" s="679"/>
      <c r="C40" s="679"/>
      <c r="D40" s="679"/>
      <c r="E40" s="679"/>
      <c r="F40" s="679"/>
      <c r="G40" s="679"/>
      <c r="H40" s="679"/>
      <c r="I40" s="679"/>
      <c r="J40" s="679"/>
      <c r="K40" s="230"/>
    </row>
    <row r="41" spans="1:11" s="4" customFormat="1" ht="13.15" customHeight="1" x14ac:dyDescent="0.25">
      <c r="A41" s="226"/>
      <c r="B41" s="679"/>
      <c r="C41" s="679"/>
      <c r="D41" s="679"/>
      <c r="E41" s="679"/>
      <c r="F41" s="679"/>
      <c r="G41" s="679"/>
      <c r="H41" s="679"/>
      <c r="I41" s="679"/>
      <c r="J41" s="679"/>
      <c r="K41" s="230"/>
    </row>
    <row r="42" spans="1:11" s="4" customFormat="1" ht="13.15" customHeight="1" x14ac:dyDescent="0.25">
      <c r="A42" s="226"/>
      <c r="B42" s="302"/>
      <c r="C42" s="303"/>
      <c r="D42" s="680" t="s">
        <v>2794</v>
      </c>
      <c r="E42" s="681"/>
      <c r="F42" s="303" t="s">
        <v>141</v>
      </c>
      <c r="G42" s="682" t="s">
        <v>7</v>
      </c>
      <c r="H42" s="683"/>
      <c r="I42" s="684"/>
      <c r="J42" s="303"/>
      <c r="K42" s="230"/>
    </row>
    <row r="43" spans="1:11" s="4" customFormat="1" ht="13.15" customHeight="1" x14ac:dyDescent="0.25">
      <c r="A43" s="226"/>
      <c r="B43" s="299"/>
      <c r="C43" s="299"/>
      <c r="D43" s="299"/>
      <c r="E43" s="299"/>
      <c r="F43" s="299"/>
      <c r="G43" s="299"/>
      <c r="H43" s="299"/>
      <c r="I43" s="299"/>
      <c r="J43" s="299"/>
      <c r="K43" s="230"/>
    </row>
    <row r="44" spans="1:11" s="4" customFormat="1" ht="13.15" customHeight="1" x14ac:dyDescent="0.25">
      <c r="A44" s="226"/>
      <c r="B44" s="299"/>
      <c r="C44" s="299"/>
      <c r="D44" s="299"/>
      <c r="E44" s="299"/>
      <c r="F44" s="299"/>
      <c r="G44" s="299"/>
      <c r="H44" s="299"/>
      <c r="I44" s="299"/>
      <c r="J44" s="299"/>
      <c r="K44" s="230"/>
    </row>
    <row r="45" spans="1:11" s="4" customFormat="1" ht="13.15" customHeight="1" x14ac:dyDescent="0.25">
      <c r="A45" s="226"/>
      <c r="B45" s="299"/>
      <c r="C45" s="299"/>
      <c r="D45" s="299"/>
      <c r="E45" s="299"/>
      <c r="F45" s="299"/>
      <c r="G45" s="299"/>
      <c r="H45" s="299"/>
      <c r="I45" s="299"/>
      <c r="J45" s="299"/>
      <c r="K45" s="230"/>
    </row>
    <row r="46" spans="1:11" s="4" customFormat="1" ht="13.15" customHeight="1" x14ac:dyDescent="0.25">
      <c r="A46" s="226"/>
      <c r="B46" s="299"/>
      <c r="C46" s="299"/>
      <c r="D46" s="299"/>
      <c r="E46" s="299"/>
      <c r="F46" s="299"/>
      <c r="G46" s="299"/>
      <c r="H46" s="299"/>
      <c r="I46" s="299"/>
      <c r="J46" s="299"/>
      <c r="K46" s="230"/>
    </row>
    <row r="47" spans="1:11" s="4" customFormat="1" ht="13.15" customHeight="1" x14ac:dyDescent="0.25">
      <c r="A47" s="226"/>
      <c r="B47" s="299"/>
      <c r="C47" s="299"/>
      <c r="D47" s="299"/>
      <c r="E47" s="299"/>
      <c r="F47" s="299"/>
      <c r="G47" s="299"/>
      <c r="H47" s="299"/>
      <c r="I47" s="299"/>
      <c r="J47" s="299"/>
      <c r="K47" s="230"/>
    </row>
    <row r="48" spans="1:11" s="4" customFormat="1" ht="13.15" customHeight="1" x14ac:dyDescent="0.25">
      <c r="A48" s="226"/>
      <c r="B48" s="299"/>
      <c r="C48" s="299"/>
      <c r="D48" s="299"/>
      <c r="E48" s="299"/>
      <c r="F48" s="299"/>
      <c r="G48" s="299"/>
      <c r="H48" s="299"/>
      <c r="I48" s="299"/>
      <c r="J48" s="299"/>
      <c r="K48" s="230"/>
    </row>
    <row r="49" spans="1:13" s="4" customFormat="1" ht="13.15" customHeight="1" x14ac:dyDescent="0.25">
      <c r="A49" s="226"/>
      <c r="B49" s="299"/>
      <c r="C49" s="299"/>
      <c r="D49" s="299"/>
      <c r="E49" s="299"/>
      <c r="F49" s="299"/>
      <c r="G49" s="299"/>
      <c r="H49" s="299"/>
      <c r="I49" s="299"/>
      <c r="J49" s="299"/>
      <c r="K49" s="230"/>
    </row>
    <row r="50" spans="1:13" s="4" customFormat="1" ht="13.15" customHeight="1" x14ac:dyDescent="0.25">
      <c r="A50" s="226"/>
      <c r="B50" s="299"/>
      <c r="C50" s="299"/>
      <c r="D50" s="299"/>
      <c r="E50" s="299"/>
      <c r="F50" s="299"/>
      <c r="G50" s="299"/>
      <c r="H50" s="299"/>
      <c r="I50" s="299"/>
      <c r="J50" s="299"/>
      <c r="K50" s="230"/>
    </row>
    <row r="51" spans="1:13" s="4" customFormat="1" ht="13.15" customHeight="1" x14ac:dyDescent="0.25">
      <c r="A51" s="226"/>
      <c r="B51" s="299"/>
      <c r="C51" s="299"/>
      <c r="D51" s="299"/>
      <c r="E51" s="299"/>
      <c r="F51" s="299"/>
      <c r="G51" s="299"/>
      <c r="H51" s="299"/>
      <c r="I51" s="299"/>
      <c r="J51" s="299"/>
      <c r="K51" s="230"/>
    </row>
    <row r="52" spans="1:13" s="4" customFormat="1" ht="13.15" customHeight="1" x14ac:dyDescent="0.25">
      <c r="A52" s="226"/>
      <c r="B52" s="299"/>
      <c r="C52" s="299"/>
      <c r="D52" s="299"/>
      <c r="E52" s="299"/>
      <c r="F52" s="299"/>
      <c r="G52" s="299"/>
      <c r="H52" s="299"/>
      <c r="I52" s="299"/>
      <c r="J52" s="299"/>
      <c r="K52" s="230"/>
    </row>
    <row r="53" spans="1:13" s="4" customFormat="1" ht="13.15" customHeight="1" x14ac:dyDescent="0.25">
      <c r="A53" s="226"/>
      <c r="B53" s="211"/>
      <c r="C53" s="211"/>
      <c r="D53" s="211"/>
      <c r="E53" s="211"/>
      <c r="F53" s="211"/>
      <c r="G53" s="211"/>
      <c r="H53" s="211"/>
      <c r="I53" s="211"/>
      <c r="J53" s="211"/>
      <c r="K53" s="237"/>
    </row>
    <row r="54" spans="1:13" s="4" customFormat="1" ht="13.15" customHeight="1" x14ac:dyDescent="0.25">
      <c r="A54" s="226"/>
      <c r="B54" s="292"/>
      <c r="C54" s="292"/>
      <c r="D54" s="292"/>
      <c r="E54" s="292"/>
      <c r="F54" s="292"/>
      <c r="G54" s="292"/>
      <c r="H54" s="292"/>
      <c r="I54" s="292"/>
      <c r="J54" s="292"/>
      <c r="K54" s="229"/>
    </row>
    <row r="55" spans="1:13" s="4" customFormat="1" ht="13.15" customHeight="1" x14ac:dyDescent="0.25">
      <c r="A55" s="226"/>
      <c r="B55" s="299"/>
      <c r="C55" s="299"/>
      <c r="D55" s="299"/>
      <c r="E55" s="299"/>
      <c r="F55" s="299"/>
      <c r="G55" s="299"/>
      <c r="H55" s="299"/>
      <c r="I55" s="299"/>
      <c r="J55" s="299"/>
      <c r="K55" s="230"/>
    </row>
    <row r="56" spans="1:13" s="4" customFormat="1" ht="13.15" customHeight="1" x14ac:dyDescent="0.25">
      <c r="A56" s="226"/>
      <c r="B56" s="299"/>
      <c r="C56" s="299"/>
      <c r="D56" s="299"/>
      <c r="E56" s="299"/>
      <c r="F56" s="299"/>
      <c r="G56" s="299"/>
      <c r="H56" s="299"/>
      <c r="I56" s="299"/>
      <c r="J56" s="299"/>
      <c r="K56" s="230"/>
    </row>
    <row r="57" spans="1:13" s="4" customFormat="1" ht="13.15" customHeight="1" x14ac:dyDescent="0.25">
      <c r="A57" s="226"/>
      <c r="B57" s="299"/>
      <c r="C57" s="299"/>
      <c r="D57" s="299"/>
      <c r="E57" s="299"/>
      <c r="F57" s="299"/>
      <c r="G57" s="299"/>
      <c r="H57" s="299"/>
      <c r="I57" s="299"/>
      <c r="J57" s="299"/>
      <c r="K57" s="230"/>
    </row>
    <row r="58" spans="1:13" s="4" customFormat="1" ht="13.15" customHeight="1" x14ac:dyDescent="0.25">
      <c r="A58" s="239"/>
      <c r="B58" s="299"/>
      <c r="C58" s="299"/>
      <c r="D58" s="299"/>
      <c r="E58" s="299"/>
      <c r="F58" s="299"/>
      <c r="G58" s="299"/>
      <c r="H58" s="299"/>
      <c r="I58" s="299"/>
      <c r="J58" s="299"/>
      <c r="K58" s="240"/>
    </row>
    <row r="59" spans="1:13" s="4" customFormat="1" ht="13.15" customHeight="1" x14ac:dyDescent="0.25">
      <c r="A59" s="239"/>
      <c r="B59" s="304"/>
      <c r="C59" s="305"/>
      <c r="D59" s="305"/>
      <c r="E59" s="305"/>
      <c r="F59" s="305"/>
      <c r="G59" s="298"/>
      <c r="H59" s="305"/>
      <c r="I59" s="132"/>
      <c r="J59" s="305"/>
      <c r="K59" s="240"/>
    </row>
    <row r="60" spans="1:13" s="4" customFormat="1" ht="13.15" customHeight="1" thickBot="1" x14ac:dyDescent="0.3">
      <c r="A60" s="266"/>
      <c r="B60" s="685"/>
      <c r="C60" s="686"/>
      <c r="D60" s="686"/>
      <c r="E60" s="686"/>
      <c r="F60" s="686"/>
      <c r="G60" s="686"/>
      <c r="H60" s="686"/>
      <c r="I60" s="686"/>
      <c r="J60" s="686"/>
      <c r="K60" s="268"/>
      <c r="L60" s="5"/>
      <c r="M60" s="5"/>
    </row>
    <row r="63" spans="1:13" x14ac:dyDescent="0.2">
      <c r="B63" s="22"/>
      <c r="C63" s="19"/>
      <c r="D63" s="19"/>
      <c r="E63" s="19"/>
      <c r="F63" s="19"/>
      <c r="G63" s="19"/>
      <c r="H63" s="19"/>
      <c r="I63" s="19"/>
      <c r="J63" s="19"/>
      <c r="K63" s="19"/>
    </row>
    <row r="64" spans="1:13" x14ac:dyDescent="0.2">
      <c r="B64" s="22"/>
      <c r="C64" s="19"/>
      <c r="D64" s="19"/>
      <c r="E64" s="19"/>
      <c r="F64" s="19"/>
      <c r="G64" s="19"/>
      <c r="H64" s="19"/>
      <c r="I64" s="19"/>
      <c r="J64" s="19"/>
      <c r="K64" s="19"/>
    </row>
    <row r="65" spans="2:11" x14ac:dyDescent="0.2">
      <c r="B65" s="22"/>
      <c r="C65" s="19"/>
      <c r="D65" s="19"/>
      <c r="E65" s="19"/>
      <c r="F65" s="19"/>
      <c r="G65" s="19"/>
      <c r="H65" s="19"/>
      <c r="I65" s="19"/>
      <c r="J65" s="19"/>
      <c r="K65" s="19"/>
    </row>
    <row r="66" spans="2:11" x14ac:dyDescent="0.2">
      <c r="B66" s="22"/>
      <c r="C66" s="19"/>
      <c r="D66" s="19"/>
      <c r="E66" s="19"/>
      <c r="F66" s="19"/>
      <c r="G66" s="19"/>
      <c r="H66" s="19"/>
      <c r="I66" s="19"/>
      <c r="J66" s="19"/>
      <c r="K66" s="19"/>
    </row>
    <row r="67" spans="2:11" x14ac:dyDescent="0.2">
      <c r="B67" s="1"/>
    </row>
    <row r="68" spans="2:11" x14ac:dyDescent="0.2">
      <c r="B68" s="1"/>
    </row>
  </sheetData>
  <sheetProtection algorithmName="SHA-512" hashValue="F6B+mE7lRXsBIhVq58wZpFesbMxF6NwgDbJKLXXv/OZnqFKN1EUJM3zOnb6YDgSGAWN/ZxYSShs2GiyLIFsuEQ==" saltValue="yfCHKG0MnH75ywo3upnJdw==" spinCount="100000" sheet="1" objects="1" scenarios="1"/>
  <mergeCells count="21">
    <mergeCell ref="B18:B19"/>
    <mergeCell ref="C18:J19"/>
    <mergeCell ref="B20:J20"/>
    <mergeCell ref="B21:B22"/>
    <mergeCell ref="C21:J22"/>
    <mergeCell ref="B39:J41"/>
    <mergeCell ref="D42:E42"/>
    <mergeCell ref="G42:I42"/>
    <mergeCell ref="B60:J60"/>
    <mergeCell ref="B35:J37"/>
    <mergeCell ref="A1:K1"/>
    <mergeCell ref="B5:J11"/>
    <mergeCell ref="B12:J13"/>
    <mergeCell ref="B16:J17"/>
    <mergeCell ref="B3:J4"/>
    <mergeCell ref="B23:J23"/>
    <mergeCell ref="B24:B25"/>
    <mergeCell ref="C24:J25"/>
    <mergeCell ref="B26:J26"/>
    <mergeCell ref="C27:J31"/>
    <mergeCell ref="B27:B31"/>
  </mergeCells>
  <hyperlinks>
    <hyperlink ref="G42" r:id="rId1" xr:uid="{F809B955-D0D1-41BA-9D3E-C71E6D8A3AD5}"/>
    <hyperlink ref="B12" r:id="rId2" xr:uid="{AA1D7870-57F3-4480-8E47-F4B5D443AF8F}"/>
  </hyperlinks>
  <printOptions horizontalCentered="1"/>
  <pageMargins left="0.7" right="0.7" top="0.75" bottom="0.75" header="0.3" footer="0.3"/>
  <pageSetup scale="89" orientation="portrait" r:id="rId3"/>
  <headerFooter alignWithMargins="0">
    <oddFooter>&amp;L&amp;"-,Regular"&amp;11Petroleum Pipeline Industry (CA05)&amp;C&amp;"-,Regular"&amp;11 2&amp;R&amp;"-,Regular"&amp;11Revised 09/2025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72B4C-4A50-4C0D-BC24-187714AE21B2}">
  <dimension ref="A1:M58"/>
  <sheetViews>
    <sheetView view="pageLayout" zoomScaleNormal="100" workbookViewId="0">
      <selection sqref="A1:K1"/>
    </sheetView>
  </sheetViews>
  <sheetFormatPr defaultColWidth="9.140625" defaultRowHeight="12.75" x14ac:dyDescent="0.2"/>
  <cols>
    <col min="1" max="1" width="2.140625" style="3" customWidth="1"/>
    <col min="2" max="2" width="6.7109375" style="1" customWidth="1"/>
    <col min="3" max="5" width="9.28515625" style="1" customWidth="1"/>
    <col min="6" max="6" width="11.42578125" style="1" customWidth="1"/>
    <col min="7" max="7" width="12.7109375" style="1" customWidth="1"/>
    <col min="8" max="9" width="9.140625" style="1"/>
    <col min="10" max="10" width="21.140625" style="1" customWidth="1"/>
    <col min="11" max="11" width="2.140625" style="1" customWidth="1"/>
    <col min="12" max="16384" width="9.140625" style="1"/>
  </cols>
  <sheetData>
    <row r="1" spans="1:11" ht="28.7" customHeight="1" thickBot="1" x14ac:dyDescent="0.25">
      <c r="A1" s="653" t="s">
        <v>59</v>
      </c>
      <c r="B1" s="654"/>
      <c r="C1" s="654"/>
      <c r="D1" s="654"/>
      <c r="E1" s="654"/>
      <c r="F1" s="654"/>
      <c r="G1" s="654"/>
      <c r="H1" s="654"/>
      <c r="I1" s="654"/>
      <c r="J1" s="654"/>
      <c r="K1" s="655"/>
    </row>
    <row r="2" spans="1:11" ht="12.75" customHeight="1" x14ac:dyDescent="0.2">
      <c r="A2" s="249"/>
      <c r="B2" s="243"/>
      <c r="C2" s="243"/>
      <c r="D2" s="243"/>
      <c r="E2" s="243"/>
      <c r="F2" s="243"/>
      <c r="G2" s="243"/>
      <c r="H2" s="243"/>
      <c r="I2" s="243"/>
      <c r="J2" s="243"/>
      <c r="K2" s="244"/>
    </row>
    <row r="3" spans="1:11" ht="14.25" customHeight="1" x14ac:dyDescent="0.2">
      <c r="A3" s="665"/>
      <c r="B3" s="666">
        <f>'Cover Sheet'!B8-1</f>
        <v>2025</v>
      </c>
      <c r="C3" s="667"/>
      <c r="D3" s="667"/>
      <c r="E3" s="667"/>
      <c r="F3" s="667"/>
      <c r="G3" s="667"/>
      <c r="H3" s="667"/>
      <c r="I3" s="667"/>
      <c r="J3" s="667"/>
      <c r="K3" s="250"/>
    </row>
    <row r="4" spans="1:11" ht="14.25" customHeight="1" x14ac:dyDescent="0.2">
      <c r="A4" s="657"/>
      <c r="B4" s="668">
        <f>'Cover Sheet'!B8</f>
        <v>2026</v>
      </c>
      <c r="C4" s="669"/>
      <c r="D4" s="669"/>
      <c r="E4" s="669"/>
      <c r="F4" s="669"/>
      <c r="G4" s="669"/>
      <c r="H4" s="669"/>
      <c r="I4" s="669"/>
      <c r="J4" s="669"/>
      <c r="K4" s="254"/>
    </row>
    <row r="5" spans="1:11" ht="14.25" customHeight="1" x14ac:dyDescent="0.25">
      <c r="A5" s="255"/>
      <c r="B5" s="256"/>
      <c r="C5" s="257"/>
      <c r="D5" s="257"/>
      <c r="E5" s="257"/>
      <c r="F5" s="257"/>
      <c r="G5" s="257"/>
      <c r="H5" s="257"/>
      <c r="I5" s="257"/>
      <c r="J5" s="257"/>
      <c r="K5" s="240"/>
    </row>
    <row r="6" spans="1:11" ht="13.5" customHeight="1" x14ac:dyDescent="0.25">
      <c r="A6" s="255"/>
      <c r="B6" s="256"/>
      <c r="C6" s="257"/>
      <c r="D6" s="257"/>
      <c r="E6" s="257"/>
      <c r="F6" s="257"/>
      <c r="G6" s="257"/>
      <c r="H6" s="257"/>
      <c r="I6" s="257"/>
      <c r="J6" s="257"/>
      <c r="K6" s="240"/>
    </row>
    <row r="7" spans="1:11" ht="18" customHeight="1" x14ac:dyDescent="0.25">
      <c r="A7" s="258"/>
      <c r="B7" s="661" t="s">
        <v>131</v>
      </c>
      <c r="C7" s="661"/>
      <c r="D7" s="661"/>
      <c r="E7" s="661"/>
      <c r="F7" s="661"/>
      <c r="G7" s="661"/>
      <c r="H7" s="661"/>
      <c r="I7" s="661"/>
      <c r="J7" s="661"/>
      <c r="K7" s="259"/>
    </row>
    <row r="8" spans="1:11" ht="13.5" customHeight="1" x14ac:dyDescent="0.2">
      <c r="A8" s="656"/>
      <c r="B8" s="688" t="s">
        <v>201</v>
      </c>
      <c r="C8" s="690"/>
      <c r="D8" s="690"/>
      <c r="E8" s="690"/>
      <c r="F8" s="690"/>
      <c r="G8" s="690"/>
      <c r="H8" s="690"/>
      <c r="I8" s="690"/>
      <c r="J8" s="690"/>
      <c r="K8" s="145"/>
    </row>
    <row r="9" spans="1:11" ht="13.5" customHeight="1" x14ac:dyDescent="0.2">
      <c r="A9" s="657"/>
      <c r="B9" s="688"/>
      <c r="C9" s="690"/>
      <c r="D9" s="690"/>
      <c r="E9" s="690"/>
      <c r="F9" s="690"/>
      <c r="G9" s="690"/>
      <c r="H9" s="690"/>
      <c r="I9" s="690"/>
      <c r="J9" s="690"/>
      <c r="K9" s="145"/>
    </row>
    <row r="10" spans="1:11" ht="13.5" customHeight="1" x14ac:dyDescent="0.2">
      <c r="A10" s="657"/>
      <c r="B10" s="688"/>
      <c r="C10" s="690"/>
      <c r="D10" s="690"/>
      <c r="E10" s="690"/>
      <c r="F10" s="690"/>
      <c r="G10" s="690"/>
      <c r="H10" s="690"/>
      <c r="I10" s="690"/>
      <c r="J10" s="690"/>
      <c r="K10" s="145"/>
    </row>
    <row r="11" spans="1:11" ht="13.5" customHeight="1" x14ac:dyDescent="0.2">
      <c r="A11" s="657"/>
      <c r="B11" s="690"/>
      <c r="C11" s="690"/>
      <c r="D11" s="690"/>
      <c r="E11" s="690"/>
      <c r="F11" s="690"/>
      <c r="G11" s="690"/>
      <c r="H11" s="690"/>
      <c r="I11" s="690"/>
      <c r="J11" s="690"/>
      <c r="K11" s="145"/>
    </row>
    <row r="12" spans="1:11" ht="13.5" customHeight="1" x14ac:dyDescent="0.2">
      <c r="A12" s="258"/>
      <c r="B12" s="690"/>
      <c r="C12" s="690"/>
      <c r="D12" s="690"/>
      <c r="E12" s="690"/>
      <c r="F12" s="690"/>
      <c r="G12" s="690"/>
      <c r="H12" s="690"/>
      <c r="I12" s="690"/>
      <c r="J12" s="690"/>
      <c r="K12" s="262"/>
    </row>
    <row r="13" spans="1:11" ht="13.5" customHeight="1" x14ac:dyDescent="0.2">
      <c r="A13" s="656"/>
      <c r="B13" s="690"/>
      <c r="C13" s="690"/>
      <c r="D13" s="690"/>
      <c r="E13" s="690"/>
      <c r="F13" s="690"/>
      <c r="G13" s="690"/>
      <c r="H13" s="690"/>
      <c r="I13" s="690"/>
      <c r="J13" s="690"/>
      <c r="K13" s="145"/>
    </row>
    <row r="14" spans="1:11" ht="13.5" customHeight="1" x14ac:dyDescent="0.2">
      <c r="A14" s="657"/>
      <c r="B14" s="690"/>
      <c r="C14" s="690"/>
      <c r="D14" s="690"/>
      <c r="E14" s="690"/>
      <c r="F14" s="690"/>
      <c r="G14" s="690"/>
      <c r="H14" s="690"/>
      <c r="I14" s="690"/>
      <c r="J14" s="690"/>
      <c r="K14" s="145"/>
    </row>
    <row r="15" spans="1:11" ht="13.5" customHeight="1" x14ac:dyDescent="0.2">
      <c r="A15" s="657"/>
      <c r="B15" s="690"/>
      <c r="C15" s="690"/>
      <c r="D15" s="690"/>
      <c r="E15" s="690"/>
      <c r="F15" s="690"/>
      <c r="G15" s="690"/>
      <c r="H15" s="690"/>
      <c r="I15" s="690"/>
      <c r="J15" s="690"/>
      <c r="K15" s="145"/>
    </row>
    <row r="16" spans="1:11" ht="13.5" customHeight="1" x14ac:dyDescent="0.2">
      <c r="A16" s="657"/>
      <c r="B16" s="690"/>
      <c r="C16" s="690"/>
      <c r="D16" s="690"/>
      <c r="E16" s="690"/>
      <c r="F16" s="690"/>
      <c r="G16" s="690"/>
      <c r="H16" s="690"/>
      <c r="I16" s="690"/>
      <c r="J16" s="690"/>
      <c r="K16" s="145"/>
    </row>
    <row r="17" spans="1:13" ht="13.5" customHeight="1" x14ac:dyDescent="0.2">
      <c r="A17" s="657"/>
      <c r="B17" s="690"/>
      <c r="C17" s="690"/>
      <c r="D17" s="690"/>
      <c r="E17" s="690"/>
      <c r="F17" s="690"/>
      <c r="G17" s="690"/>
      <c r="H17" s="690"/>
      <c r="I17" s="690"/>
      <c r="J17" s="690"/>
      <c r="K17" s="145"/>
    </row>
    <row r="18" spans="1:13" ht="13.5" customHeight="1" x14ac:dyDescent="0.2">
      <c r="A18" s="657"/>
      <c r="B18" s="690"/>
      <c r="C18" s="690"/>
      <c r="D18" s="690"/>
      <c r="E18" s="690"/>
      <c r="F18" s="690"/>
      <c r="G18" s="690"/>
      <c r="H18" s="690"/>
      <c r="I18" s="690"/>
      <c r="J18" s="690"/>
      <c r="K18" s="145"/>
    </row>
    <row r="19" spans="1:13" ht="13.5" customHeight="1" x14ac:dyDescent="0.2">
      <c r="A19" s="251"/>
      <c r="B19" s="690"/>
      <c r="C19" s="690"/>
      <c r="D19" s="690"/>
      <c r="E19" s="690"/>
      <c r="F19" s="690"/>
      <c r="G19" s="690"/>
      <c r="H19" s="690"/>
      <c r="I19" s="690"/>
      <c r="J19" s="690"/>
      <c r="K19" s="145"/>
    </row>
    <row r="20" spans="1:13" ht="13.5" customHeight="1" x14ac:dyDescent="0.2">
      <c r="A20" s="251"/>
      <c r="B20" s="690"/>
      <c r="C20" s="690"/>
      <c r="D20" s="690"/>
      <c r="E20" s="690"/>
      <c r="F20" s="690"/>
      <c r="G20" s="690"/>
      <c r="H20" s="690"/>
      <c r="I20" s="690"/>
      <c r="J20" s="690"/>
      <c r="K20" s="145"/>
      <c r="M20" s="42"/>
    </row>
    <row r="21" spans="1:13" ht="13.5" customHeight="1" x14ac:dyDescent="0.2">
      <c r="A21" s="660"/>
      <c r="B21" s="690"/>
      <c r="C21" s="690"/>
      <c r="D21" s="690"/>
      <c r="E21" s="690"/>
      <c r="F21" s="690"/>
      <c r="G21" s="690"/>
      <c r="H21" s="690"/>
      <c r="I21" s="690"/>
      <c r="J21" s="690"/>
      <c r="K21" s="145"/>
    </row>
    <row r="22" spans="1:13" ht="13.5" customHeight="1" x14ac:dyDescent="0.2">
      <c r="A22" s="660"/>
      <c r="B22" s="690"/>
      <c r="C22" s="690"/>
      <c r="D22" s="690"/>
      <c r="E22" s="690"/>
      <c r="F22" s="690"/>
      <c r="G22" s="690"/>
      <c r="H22" s="690"/>
      <c r="I22" s="690"/>
      <c r="J22" s="690"/>
      <c r="K22" s="145"/>
    </row>
    <row r="23" spans="1:13" ht="13.5" customHeight="1" x14ac:dyDescent="0.2">
      <c r="A23" s="657"/>
      <c r="B23" s="690"/>
      <c r="C23" s="690"/>
      <c r="D23" s="690"/>
      <c r="E23" s="690"/>
      <c r="F23" s="690"/>
      <c r="G23" s="690"/>
      <c r="H23" s="690"/>
      <c r="I23" s="690"/>
      <c r="J23" s="690"/>
      <c r="K23" s="262"/>
    </row>
    <row r="24" spans="1:13" ht="13.5" customHeight="1" x14ac:dyDescent="0.2">
      <c r="A24" s="251"/>
      <c r="B24" s="261"/>
      <c r="C24" s="261"/>
      <c r="D24" s="261"/>
      <c r="E24" s="261"/>
      <c r="F24" s="261"/>
      <c r="G24" s="264"/>
      <c r="H24" s="261"/>
      <c r="I24" s="261"/>
      <c r="J24" s="261"/>
      <c r="K24" s="262"/>
    </row>
    <row r="25" spans="1:13" ht="13.5" customHeight="1" x14ac:dyDescent="0.2">
      <c r="A25" s="251"/>
      <c r="B25" s="261"/>
      <c r="C25" s="261"/>
      <c r="D25" s="261"/>
      <c r="E25" s="261"/>
      <c r="F25" s="261"/>
      <c r="G25" s="261"/>
      <c r="H25" s="261"/>
      <c r="I25" s="261"/>
      <c r="J25" s="261"/>
      <c r="K25" s="262"/>
    </row>
    <row r="26" spans="1:13" ht="18.600000000000001" customHeight="1" x14ac:dyDescent="0.25">
      <c r="A26" s="258"/>
      <c r="B26" s="661" t="s">
        <v>60</v>
      </c>
      <c r="C26" s="661"/>
      <c r="D26" s="661"/>
      <c r="E26" s="661"/>
      <c r="F26" s="661"/>
      <c r="G26" s="661"/>
      <c r="H26" s="661"/>
      <c r="I26" s="661"/>
      <c r="J26" s="661"/>
      <c r="K26" s="259"/>
    </row>
    <row r="27" spans="1:13" ht="13.5" customHeight="1" x14ac:dyDescent="0.25">
      <c r="A27" s="255"/>
      <c r="B27" s="688" t="s">
        <v>197</v>
      </c>
      <c r="C27" s="689"/>
      <c r="D27" s="689"/>
      <c r="E27" s="689"/>
      <c r="F27" s="689"/>
      <c r="G27" s="689"/>
      <c r="H27" s="689"/>
      <c r="I27" s="689"/>
      <c r="J27" s="689"/>
      <c r="K27" s="145"/>
    </row>
    <row r="28" spans="1:13" ht="13.5" customHeight="1" x14ac:dyDescent="0.25">
      <c r="A28" s="255"/>
      <c r="B28" s="689"/>
      <c r="C28" s="689"/>
      <c r="D28" s="689"/>
      <c r="E28" s="689"/>
      <c r="F28" s="689"/>
      <c r="G28" s="689"/>
      <c r="H28" s="689"/>
      <c r="I28" s="689"/>
      <c r="J28" s="689"/>
      <c r="K28" s="145"/>
    </row>
    <row r="29" spans="1:13" ht="15" x14ac:dyDescent="0.25">
      <c r="A29" s="255"/>
      <c r="B29" s="689"/>
      <c r="C29" s="689"/>
      <c r="D29" s="689"/>
      <c r="E29" s="689"/>
      <c r="F29" s="689"/>
      <c r="G29" s="689"/>
      <c r="H29" s="689"/>
      <c r="I29" s="689"/>
      <c r="J29" s="689"/>
      <c r="K29" s="145"/>
    </row>
    <row r="30" spans="1:13" x14ac:dyDescent="0.2">
      <c r="A30" s="249"/>
      <c r="B30" s="689"/>
      <c r="C30" s="689"/>
      <c r="D30" s="689"/>
      <c r="E30" s="689"/>
      <c r="F30" s="689"/>
      <c r="G30" s="689"/>
      <c r="H30" s="689"/>
      <c r="I30" s="689"/>
      <c r="J30" s="689"/>
      <c r="K30" s="145"/>
    </row>
    <row r="31" spans="1:13" x14ac:dyDescent="0.2">
      <c r="A31" s="249"/>
      <c r="B31" s="689"/>
      <c r="C31" s="689"/>
      <c r="D31" s="689"/>
      <c r="E31" s="689"/>
      <c r="F31" s="689"/>
      <c r="G31" s="689"/>
      <c r="H31" s="689"/>
      <c r="I31" s="689"/>
      <c r="J31" s="689"/>
      <c r="K31" s="145"/>
    </row>
    <row r="32" spans="1:13" x14ac:dyDescent="0.2">
      <c r="A32" s="249"/>
      <c r="B32" s="689"/>
      <c r="C32" s="689"/>
      <c r="D32" s="689"/>
      <c r="E32" s="689"/>
      <c r="F32" s="689"/>
      <c r="G32" s="689"/>
      <c r="H32" s="689"/>
      <c r="I32" s="689"/>
      <c r="J32" s="689"/>
      <c r="K32" s="145"/>
    </row>
    <row r="33" spans="1:11" x14ac:dyDescent="0.2">
      <c r="A33" s="249"/>
      <c r="B33" s="689"/>
      <c r="C33" s="689"/>
      <c r="D33" s="689"/>
      <c r="E33" s="689"/>
      <c r="F33" s="689"/>
      <c r="G33" s="689"/>
      <c r="H33" s="689"/>
      <c r="I33" s="689"/>
      <c r="J33" s="689"/>
      <c r="K33" s="145"/>
    </row>
    <row r="34" spans="1:11" x14ac:dyDescent="0.2">
      <c r="A34" s="249"/>
      <c r="B34" s="689"/>
      <c r="C34" s="689"/>
      <c r="D34" s="689"/>
      <c r="E34" s="689"/>
      <c r="F34" s="689"/>
      <c r="G34" s="689"/>
      <c r="H34" s="689"/>
      <c r="I34" s="689"/>
      <c r="J34" s="689"/>
      <c r="K34" s="145"/>
    </row>
    <row r="35" spans="1:11" ht="12.75" customHeight="1" x14ac:dyDescent="0.2">
      <c r="A35" s="249"/>
      <c r="B35" s="689"/>
      <c r="C35" s="689"/>
      <c r="D35" s="689"/>
      <c r="E35" s="689"/>
      <c r="F35" s="689"/>
      <c r="G35" s="689"/>
      <c r="H35" s="689"/>
      <c r="I35" s="689"/>
      <c r="J35" s="689"/>
      <c r="K35" s="145"/>
    </row>
    <row r="36" spans="1:11" ht="12.75" customHeight="1" x14ac:dyDescent="0.2">
      <c r="A36" s="249"/>
      <c r="B36" s="689"/>
      <c r="C36" s="689"/>
      <c r="D36" s="689"/>
      <c r="E36" s="689"/>
      <c r="F36" s="689"/>
      <c r="G36" s="689"/>
      <c r="H36" s="689"/>
      <c r="I36" s="689"/>
      <c r="J36" s="689"/>
      <c r="K36" s="145"/>
    </row>
    <row r="37" spans="1:11" x14ac:dyDescent="0.2">
      <c r="A37" s="249"/>
      <c r="B37" s="158"/>
      <c r="C37" s="158"/>
      <c r="D37" s="158"/>
      <c r="E37" s="158"/>
      <c r="F37" s="158"/>
      <c r="G37" s="158"/>
      <c r="H37" s="158"/>
      <c r="I37" s="158"/>
      <c r="J37" s="158"/>
      <c r="K37" s="244"/>
    </row>
    <row r="38" spans="1:11" x14ac:dyDescent="0.2">
      <c r="A38" s="249"/>
      <c r="B38" s="158"/>
      <c r="C38" s="158"/>
      <c r="D38" s="158"/>
      <c r="E38" s="158"/>
      <c r="F38" s="158"/>
      <c r="G38" s="158"/>
      <c r="H38" s="158"/>
      <c r="I38" s="158"/>
      <c r="J38" s="158"/>
      <c r="K38" s="244"/>
    </row>
    <row r="39" spans="1:11" ht="12.75" customHeight="1" x14ac:dyDescent="0.2">
      <c r="A39" s="249"/>
      <c r="B39" s="158"/>
      <c r="C39" s="158"/>
      <c r="D39" s="158"/>
      <c r="E39" s="158"/>
      <c r="F39" s="158"/>
      <c r="G39" s="158"/>
      <c r="H39" s="158"/>
      <c r="I39" s="158"/>
      <c r="J39" s="158"/>
      <c r="K39" s="244"/>
    </row>
    <row r="40" spans="1:11" x14ac:dyDescent="0.2">
      <c r="A40" s="249"/>
      <c r="B40" s="158"/>
      <c r="C40" s="158"/>
      <c r="D40" s="158"/>
      <c r="E40" s="158"/>
      <c r="F40" s="158"/>
      <c r="G40" s="158"/>
      <c r="H40" s="158"/>
      <c r="I40" s="158"/>
      <c r="J40" s="158"/>
      <c r="K40" s="244"/>
    </row>
    <row r="41" spans="1:11" ht="18.600000000000001" customHeight="1" x14ac:dyDescent="0.25">
      <c r="A41" s="258"/>
      <c r="B41" s="661" t="s">
        <v>198</v>
      </c>
      <c r="C41" s="661"/>
      <c r="D41" s="661"/>
      <c r="E41" s="661"/>
      <c r="F41" s="661"/>
      <c r="G41" s="661"/>
      <c r="H41" s="661"/>
      <c r="I41" s="661"/>
      <c r="J41" s="661"/>
      <c r="K41" s="259"/>
    </row>
    <row r="42" spans="1:11" ht="13.9" customHeight="1" x14ac:dyDescent="0.2">
      <c r="A42" s="249"/>
      <c r="B42" s="688" t="s">
        <v>3099</v>
      </c>
      <c r="C42" s="689"/>
      <c r="D42" s="689"/>
      <c r="E42" s="689"/>
      <c r="F42" s="689"/>
      <c r="G42" s="689"/>
      <c r="H42" s="689"/>
      <c r="I42" s="689"/>
      <c r="J42" s="689"/>
      <c r="K42" s="244"/>
    </row>
    <row r="43" spans="1:11" x14ac:dyDescent="0.2">
      <c r="A43" s="249"/>
      <c r="B43" s="689"/>
      <c r="C43" s="689"/>
      <c r="D43" s="689"/>
      <c r="E43" s="689"/>
      <c r="F43" s="689"/>
      <c r="G43" s="689"/>
      <c r="H43" s="689"/>
      <c r="I43" s="689"/>
      <c r="J43" s="689"/>
      <c r="K43" s="244"/>
    </row>
    <row r="44" spans="1:11" x14ac:dyDescent="0.2">
      <c r="A44" s="249"/>
      <c r="B44" s="689"/>
      <c r="C44" s="689"/>
      <c r="D44" s="689"/>
      <c r="E44" s="689"/>
      <c r="F44" s="689"/>
      <c r="G44" s="689"/>
      <c r="H44" s="689"/>
      <c r="I44" s="689"/>
      <c r="J44" s="689"/>
      <c r="K44" s="244"/>
    </row>
    <row r="45" spans="1:11" x14ac:dyDescent="0.2">
      <c r="A45" s="249"/>
      <c r="B45" s="689"/>
      <c r="C45" s="689"/>
      <c r="D45" s="689"/>
      <c r="E45" s="689"/>
      <c r="F45" s="689"/>
      <c r="G45" s="689"/>
      <c r="H45" s="689"/>
      <c r="I45" s="689"/>
      <c r="J45" s="689"/>
      <c r="K45" s="244"/>
    </row>
    <row r="46" spans="1:11" x14ac:dyDescent="0.2">
      <c r="A46" s="249"/>
      <c r="B46" s="689"/>
      <c r="C46" s="689"/>
      <c r="D46" s="689"/>
      <c r="E46" s="689"/>
      <c r="F46" s="689"/>
      <c r="G46" s="689"/>
      <c r="H46" s="689"/>
      <c r="I46" s="689"/>
      <c r="J46" s="689"/>
      <c r="K46" s="244"/>
    </row>
    <row r="47" spans="1:11" x14ac:dyDescent="0.2">
      <c r="A47" s="249"/>
      <c r="B47" s="243"/>
      <c r="C47" s="243"/>
      <c r="D47" s="243"/>
      <c r="E47" s="243"/>
      <c r="F47" s="243"/>
      <c r="G47" s="243"/>
      <c r="H47" s="243"/>
      <c r="I47" s="243"/>
      <c r="J47" s="243"/>
      <c r="K47" s="244"/>
    </row>
    <row r="48" spans="1:11" x14ac:dyDescent="0.2">
      <c r="A48" s="249"/>
      <c r="B48" s="243"/>
      <c r="C48" s="243"/>
      <c r="D48" s="243"/>
      <c r="E48" s="243"/>
      <c r="F48" s="243"/>
      <c r="G48" s="243"/>
      <c r="H48" s="243"/>
      <c r="I48" s="243"/>
      <c r="J48" s="243"/>
      <c r="K48" s="244"/>
    </row>
    <row r="49" spans="1:11" x14ac:dyDescent="0.2">
      <c r="A49" s="249"/>
      <c r="B49" s="243"/>
      <c r="C49" s="243"/>
      <c r="D49" s="243"/>
      <c r="E49" s="243"/>
      <c r="F49" s="243"/>
      <c r="G49" s="243"/>
      <c r="H49" s="243"/>
      <c r="I49" s="243"/>
      <c r="J49" s="243"/>
      <c r="K49" s="244"/>
    </row>
    <row r="50" spans="1:11" x14ac:dyDescent="0.2">
      <c r="A50" s="249"/>
      <c r="B50" s="243"/>
      <c r="C50" s="243"/>
      <c r="D50" s="243"/>
      <c r="E50" s="243"/>
      <c r="F50" s="243"/>
      <c r="G50" s="243"/>
      <c r="H50" s="243"/>
      <c r="I50" s="243"/>
      <c r="J50" s="243"/>
      <c r="K50" s="244"/>
    </row>
    <row r="51" spans="1:11" x14ac:dyDescent="0.2">
      <c r="A51" s="249"/>
      <c r="B51" s="243"/>
      <c r="C51" s="243"/>
      <c r="D51" s="243"/>
      <c r="E51" s="243"/>
      <c r="F51" s="243"/>
      <c r="G51" s="243"/>
      <c r="H51" s="243"/>
      <c r="I51" s="243"/>
      <c r="J51" s="243"/>
      <c r="K51" s="244"/>
    </row>
    <row r="52" spans="1:11" x14ac:dyDescent="0.2">
      <c r="A52" s="249"/>
      <c r="B52" s="243"/>
      <c r="C52" s="243"/>
      <c r="D52" s="243"/>
      <c r="E52" s="243"/>
      <c r="F52" s="243"/>
      <c r="G52" s="243"/>
      <c r="H52" s="243"/>
      <c r="I52" s="243"/>
      <c r="J52" s="243"/>
      <c r="K52" s="244"/>
    </row>
    <row r="53" spans="1:11" x14ac:dyDescent="0.2">
      <c r="A53" s="249"/>
      <c r="B53" s="243"/>
      <c r="C53" s="243"/>
      <c r="D53" s="243"/>
      <c r="E53" s="243"/>
      <c r="F53" s="243"/>
      <c r="G53" s="243"/>
      <c r="H53" s="243"/>
      <c r="I53" s="243"/>
      <c r="J53" s="243"/>
      <c r="K53" s="244"/>
    </row>
    <row r="54" spans="1:11" x14ac:dyDescent="0.2">
      <c r="A54" s="249"/>
      <c r="B54" s="243"/>
      <c r="C54" s="243"/>
      <c r="D54" s="243"/>
      <c r="E54" s="243"/>
      <c r="F54" s="243"/>
      <c r="G54" s="243"/>
      <c r="H54" s="243"/>
      <c r="I54" s="243"/>
      <c r="J54" s="243"/>
      <c r="K54" s="244"/>
    </row>
    <row r="55" spans="1:11" x14ac:dyDescent="0.2">
      <c r="A55" s="249"/>
      <c r="B55" s="243"/>
      <c r="C55" s="243"/>
      <c r="D55" s="243"/>
      <c r="E55" s="243"/>
      <c r="F55" s="243"/>
      <c r="G55" s="243"/>
      <c r="H55" s="243"/>
      <c r="I55" s="243"/>
      <c r="J55" s="243"/>
      <c r="K55" s="244"/>
    </row>
    <row r="56" spans="1:11" x14ac:dyDescent="0.2">
      <c r="A56" s="249"/>
      <c r="B56" s="243"/>
      <c r="C56" s="243"/>
      <c r="D56" s="243"/>
      <c r="E56" s="243"/>
      <c r="F56" s="243"/>
      <c r="G56" s="243"/>
      <c r="H56" s="243"/>
      <c r="I56" s="243"/>
      <c r="J56" s="243"/>
      <c r="K56" s="244"/>
    </row>
    <row r="57" spans="1:11" x14ac:dyDescent="0.2">
      <c r="A57" s="249"/>
      <c r="B57" s="243"/>
      <c r="C57" s="243"/>
      <c r="D57" s="243"/>
      <c r="E57" s="243"/>
      <c r="F57" s="243"/>
      <c r="G57" s="243"/>
      <c r="H57" s="243"/>
      <c r="I57" s="243"/>
      <c r="J57" s="243"/>
      <c r="K57" s="244"/>
    </row>
    <row r="58" spans="1:11" ht="13.5" thickBot="1" x14ac:dyDescent="0.25">
      <c r="A58" s="265"/>
      <c r="B58" s="247"/>
      <c r="C58" s="247"/>
      <c r="D58" s="247"/>
      <c r="E58" s="247"/>
      <c r="F58" s="247"/>
      <c r="G58" s="247"/>
      <c r="H58" s="247"/>
      <c r="I58" s="247"/>
      <c r="J58" s="247"/>
      <c r="K58" s="248"/>
    </row>
  </sheetData>
  <sheetProtection algorithmName="SHA-512" hashValue="bxu4oAqfBnbbahLtYPYfB/OXI2tjXcH6cu2c2DzyZBKNcdx+dUxH2Lo3PDUPkxDgJz7csYspJVeZIkwrv6jXWg==" saltValue="wP96bA2Bog88StqM/+ihcQ==" spinCount="100000" sheet="1" objects="1" scenarios="1"/>
  <mergeCells count="13">
    <mergeCell ref="A1:K1"/>
    <mergeCell ref="A3:A4"/>
    <mergeCell ref="B3:J3"/>
    <mergeCell ref="B4:J4"/>
    <mergeCell ref="B41:J41"/>
    <mergeCell ref="B42:J46"/>
    <mergeCell ref="B7:J7"/>
    <mergeCell ref="A8:A11"/>
    <mergeCell ref="A13:A18"/>
    <mergeCell ref="B8:J23"/>
    <mergeCell ref="A21:A23"/>
    <mergeCell ref="B26:J26"/>
    <mergeCell ref="B27:J36"/>
  </mergeCells>
  <printOptions horizontalCentered="1"/>
  <pageMargins left="0.7" right="0.7" top="0.75" bottom="0.75" header="0.3" footer="0.3"/>
  <pageSetup scale="89" orientation="portrait" r:id="rId1"/>
  <headerFooter alignWithMargins="0">
    <oddFooter>&amp;L&amp;"-,Regular"&amp;11Petroleum Pipeline Industry (CA05)&amp;C&amp;"-,Regular"&amp;11 3&amp;R&amp;"-,Regular"&amp;11Revised 09/2025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01672-5707-4912-B55C-EF5DEF893DC0}">
  <dimension ref="A1:N61"/>
  <sheetViews>
    <sheetView view="pageLayout" zoomScaleNormal="100" workbookViewId="0">
      <selection sqref="A1:K1"/>
    </sheetView>
  </sheetViews>
  <sheetFormatPr defaultColWidth="4.85546875" defaultRowHeight="12.75" x14ac:dyDescent="0.2"/>
  <cols>
    <col min="1" max="1" width="2.140625" style="1" customWidth="1"/>
    <col min="2" max="2" width="10" style="3" customWidth="1"/>
    <col min="3" max="5" width="10.85546875" style="1" customWidth="1"/>
    <col min="6" max="6" width="12.85546875" style="1" customWidth="1"/>
    <col min="7" max="9" width="10.85546875" style="1" customWidth="1"/>
    <col min="10" max="10" width="10" style="1" customWidth="1"/>
    <col min="11" max="11" width="2.140625" style="1" customWidth="1"/>
    <col min="12" max="16384" width="4.85546875" style="1"/>
  </cols>
  <sheetData>
    <row r="1" spans="1:11" s="14" customFormat="1" ht="28.7" customHeight="1" thickBot="1" x14ac:dyDescent="0.35">
      <c r="A1" s="673" t="s">
        <v>133</v>
      </c>
      <c r="B1" s="654"/>
      <c r="C1" s="654"/>
      <c r="D1" s="654"/>
      <c r="E1" s="654"/>
      <c r="F1" s="654"/>
      <c r="G1" s="654"/>
      <c r="H1" s="654"/>
      <c r="I1" s="654"/>
      <c r="J1" s="654"/>
      <c r="K1" s="674"/>
    </row>
    <row r="2" spans="1:11" s="4" customFormat="1" ht="12.75" customHeight="1" x14ac:dyDescent="0.25">
      <c r="A2" s="226"/>
      <c r="B2" s="227"/>
      <c r="C2" s="227"/>
      <c r="D2" s="227"/>
      <c r="E2" s="227"/>
      <c r="F2" s="227"/>
      <c r="G2" s="227"/>
      <c r="H2" s="227"/>
      <c r="I2" s="227"/>
      <c r="J2" s="227"/>
      <c r="K2" s="228"/>
    </row>
    <row r="3" spans="1:11" s="4" customFormat="1" ht="20.100000000000001" customHeight="1" x14ac:dyDescent="0.25">
      <c r="A3" s="226"/>
      <c r="B3" s="678" t="s">
        <v>134</v>
      </c>
      <c r="C3" s="693"/>
      <c r="D3" s="693"/>
      <c r="E3" s="693"/>
      <c r="F3" s="693"/>
      <c r="G3" s="693"/>
      <c r="H3" s="693"/>
      <c r="I3" s="693"/>
      <c r="J3" s="693"/>
      <c r="K3" s="229"/>
    </row>
    <row r="4" spans="1:11" s="4" customFormat="1" ht="12.75" customHeight="1" x14ac:dyDescent="0.25">
      <c r="A4" s="226"/>
      <c r="B4" s="675" t="s">
        <v>135</v>
      </c>
      <c r="C4" s="675"/>
      <c r="D4" s="675"/>
      <c r="E4" s="675"/>
      <c r="F4" s="675"/>
      <c r="G4" s="675"/>
      <c r="H4" s="675"/>
      <c r="I4" s="675"/>
      <c r="J4" s="675"/>
      <c r="K4" s="230"/>
    </row>
    <row r="5" spans="1:11" s="4" customFormat="1" ht="12.75" customHeight="1" x14ac:dyDescent="0.25">
      <c r="A5" s="226"/>
      <c r="B5" s="675"/>
      <c r="C5" s="675"/>
      <c r="D5" s="675"/>
      <c r="E5" s="675"/>
      <c r="F5" s="675"/>
      <c r="G5" s="675"/>
      <c r="H5" s="675"/>
      <c r="I5" s="675"/>
      <c r="J5" s="675"/>
      <c r="K5" s="230"/>
    </row>
    <row r="6" spans="1:11" s="4" customFormat="1" ht="12.75" customHeight="1" x14ac:dyDescent="0.25">
      <c r="A6" s="226"/>
      <c r="B6" s="675"/>
      <c r="C6" s="675"/>
      <c r="D6" s="675"/>
      <c r="E6" s="675"/>
      <c r="F6" s="675"/>
      <c r="G6" s="675"/>
      <c r="H6" s="675"/>
      <c r="I6" s="675"/>
      <c r="J6" s="675"/>
      <c r="K6" s="230"/>
    </row>
    <row r="7" spans="1:11" s="4" customFormat="1" ht="12.75" customHeight="1" x14ac:dyDescent="0.25">
      <c r="A7" s="226"/>
      <c r="B7" s="675"/>
      <c r="C7" s="675"/>
      <c r="D7" s="675"/>
      <c r="E7" s="675"/>
      <c r="F7" s="675"/>
      <c r="G7" s="675"/>
      <c r="H7" s="675"/>
      <c r="I7" s="675"/>
      <c r="J7" s="675"/>
      <c r="K7" s="230"/>
    </row>
    <row r="8" spans="1:11" s="4" customFormat="1" ht="12.75" customHeight="1" x14ac:dyDescent="0.25">
      <c r="A8" s="226"/>
      <c r="B8" s="675"/>
      <c r="C8" s="675"/>
      <c r="D8" s="675"/>
      <c r="E8" s="675"/>
      <c r="F8" s="675"/>
      <c r="G8" s="675"/>
      <c r="H8" s="675"/>
      <c r="I8" s="675"/>
      <c r="J8" s="675"/>
      <c r="K8" s="230"/>
    </row>
    <row r="9" spans="1:11" s="4" customFormat="1" ht="12.75" customHeight="1" x14ac:dyDescent="0.25">
      <c r="A9" s="226"/>
      <c r="B9" s="675"/>
      <c r="C9" s="675"/>
      <c r="D9" s="675"/>
      <c r="E9" s="675"/>
      <c r="F9" s="675"/>
      <c r="G9" s="675"/>
      <c r="H9" s="675"/>
      <c r="I9" s="675"/>
      <c r="J9" s="675"/>
      <c r="K9" s="230"/>
    </row>
    <row r="10" spans="1:11" s="4" customFormat="1" ht="12.75" customHeight="1" x14ac:dyDescent="0.25">
      <c r="A10" s="226"/>
      <c r="B10" s="675"/>
      <c r="C10" s="675"/>
      <c r="D10" s="675"/>
      <c r="E10" s="675"/>
      <c r="F10" s="675"/>
      <c r="G10" s="675"/>
      <c r="H10" s="675"/>
      <c r="I10" s="675"/>
      <c r="J10" s="675"/>
      <c r="K10" s="230"/>
    </row>
    <row r="11" spans="1:11" s="4" customFormat="1" ht="12.75" customHeight="1" x14ac:dyDescent="0.25">
      <c r="A11" s="226"/>
      <c r="B11" s="675"/>
      <c r="C11" s="675"/>
      <c r="D11" s="675"/>
      <c r="E11" s="675"/>
      <c r="F11" s="675"/>
      <c r="G11" s="675"/>
      <c r="H11" s="675"/>
      <c r="I11" s="675"/>
      <c r="J11" s="675"/>
      <c r="K11" s="230"/>
    </row>
    <row r="12" spans="1:11" s="4" customFormat="1" ht="12.75" customHeight="1" x14ac:dyDescent="0.25">
      <c r="A12" s="226"/>
      <c r="B12" s="675"/>
      <c r="C12" s="675"/>
      <c r="D12" s="675"/>
      <c r="E12" s="675"/>
      <c r="F12" s="675"/>
      <c r="G12" s="675"/>
      <c r="H12" s="675"/>
      <c r="I12" s="675"/>
      <c r="J12" s="675"/>
      <c r="K12" s="230"/>
    </row>
    <row r="13" spans="1:11" s="4" customFormat="1" ht="12.75" customHeight="1" x14ac:dyDescent="0.25">
      <c r="A13" s="226"/>
      <c r="B13" s="675"/>
      <c r="C13" s="675"/>
      <c r="D13" s="675"/>
      <c r="E13" s="675"/>
      <c r="F13" s="675"/>
      <c r="G13" s="675"/>
      <c r="H13" s="675"/>
      <c r="I13" s="675"/>
      <c r="J13" s="675"/>
      <c r="K13" s="230"/>
    </row>
    <row r="14" spans="1:11" s="4" customFormat="1" ht="12.75" customHeight="1" x14ac:dyDescent="0.25">
      <c r="A14" s="226"/>
      <c r="B14" s="675"/>
      <c r="C14" s="675"/>
      <c r="D14" s="675"/>
      <c r="E14" s="675"/>
      <c r="F14" s="675"/>
      <c r="G14" s="675"/>
      <c r="H14" s="675"/>
      <c r="I14" s="675"/>
      <c r="J14" s="675"/>
      <c r="K14" s="230"/>
    </row>
    <row r="15" spans="1:11" s="4" customFormat="1" ht="12.75" customHeight="1" x14ac:dyDescent="0.25">
      <c r="A15" s="226"/>
      <c r="B15" s="675"/>
      <c r="C15" s="675"/>
      <c r="D15" s="675"/>
      <c r="E15" s="675"/>
      <c r="F15" s="675"/>
      <c r="G15" s="675"/>
      <c r="H15" s="675"/>
      <c r="I15" s="675"/>
      <c r="J15" s="675"/>
      <c r="K15" s="230"/>
    </row>
    <row r="16" spans="1:11" s="4" customFormat="1" ht="12.75" customHeight="1" x14ac:dyDescent="0.25">
      <c r="A16" s="226"/>
      <c r="B16" s="675"/>
      <c r="C16" s="675"/>
      <c r="D16" s="675"/>
      <c r="E16" s="675"/>
      <c r="F16" s="675"/>
      <c r="G16" s="675"/>
      <c r="H16" s="675"/>
      <c r="I16" s="675"/>
      <c r="J16" s="675"/>
      <c r="K16" s="230"/>
    </row>
    <row r="17" spans="1:14" s="4" customFormat="1" ht="12.75" customHeight="1" x14ac:dyDescent="0.25">
      <c r="A17" s="226"/>
      <c r="B17" s="675"/>
      <c r="C17" s="675"/>
      <c r="D17" s="675"/>
      <c r="E17" s="675"/>
      <c r="F17" s="675"/>
      <c r="G17" s="675"/>
      <c r="H17" s="675"/>
      <c r="I17" s="675"/>
      <c r="J17" s="675"/>
      <c r="K17" s="230"/>
      <c r="N17" s="43"/>
    </row>
    <row r="18" spans="1:14" s="4" customFormat="1" ht="12.75" customHeight="1" x14ac:dyDescent="0.25">
      <c r="A18" s="226"/>
      <c r="B18" s="675"/>
      <c r="C18" s="675"/>
      <c r="D18" s="675"/>
      <c r="E18" s="675"/>
      <c r="F18" s="675"/>
      <c r="G18" s="675"/>
      <c r="H18" s="675"/>
      <c r="I18" s="675"/>
      <c r="J18" s="675"/>
      <c r="K18" s="230"/>
    </row>
    <row r="19" spans="1:14" s="4" customFormat="1" ht="12.75" customHeight="1" x14ac:dyDescent="0.25">
      <c r="A19" s="226"/>
      <c r="B19" s="675"/>
      <c r="C19" s="675"/>
      <c r="D19" s="675"/>
      <c r="E19" s="675"/>
      <c r="F19" s="675"/>
      <c r="G19" s="675"/>
      <c r="H19" s="675"/>
      <c r="I19" s="675"/>
      <c r="J19" s="675"/>
      <c r="K19" s="230"/>
    </row>
    <row r="20" spans="1:14" s="4" customFormat="1" ht="12.75" customHeight="1" x14ac:dyDescent="0.25">
      <c r="A20" s="226"/>
      <c r="B20" s="675"/>
      <c r="C20" s="675"/>
      <c r="D20" s="675"/>
      <c r="E20" s="675"/>
      <c r="F20" s="675"/>
      <c r="G20" s="675"/>
      <c r="H20" s="675"/>
      <c r="I20" s="675"/>
      <c r="J20" s="675"/>
      <c r="K20" s="230"/>
    </row>
    <row r="21" spans="1:14" s="4" customFormat="1" ht="12.75" customHeight="1" x14ac:dyDescent="0.25">
      <c r="A21" s="226"/>
      <c r="B21" s="675"/>
      <c r="C21" s="675"/>
      <c r="D21" s="675"/>
      <c r="E21" s="675"/>
      <c r="F21" s="675"/>
      <c r="G21" s="675"/>
      <c r="H21" s="675"/>
      <c r="I21" s="675"/>
      <c r="J21" s="675"/>
      <c r="K21" s="230"/>
    </row>
    <row r="22" spans="1:14" s="4" customFormat="1" ht="12.75" customHeight="1" x14ac:dyDescent="0.25">
      <c r="A22" s="226"/>
      <c r="B22" s="675"/>
      <c r="C22" s="675"/>
      <c r="D22" s="675"/>
      <c r="E22" s="675"/>
      <c r="F22" s="675"/>
      <c r="G22" s="675"/>
      <c r="H22" s="675"/>
      <c r="I22" s="675"/>
      <c r="J22" s="675"/>
      <c r="K22" s="230"/>
    </row>
    <row r="23" spans="1:14" s="4" customFormat="1" ht="12.75" customHeight="1" x14ac:dyDescent="0.25">
      <c r="A23" s="226"/>
      <c r="B23" s="675"/>
      <c r="C23" s="675"/>
      <c r="D23" s="675"/>
      <c r="E23" s="675"/>
      <c r="F23" s="675"/>
      <c r="G23" s="675"/>
      <c r="H23" s="675"/>
      <c r="I23" s="675"/>
      <c r="J23" s="675"/>
      <c r="K23" s="230"/>
    </row>
    <row r="24" spans="1:14" s="4" customFormat="1" ht="12.75" customHeight="1" x14ac:dyDescent="0.25">
      <c r="A24" s="226"/>
      <c r="B24" s="675"/>
      <c r="C24" s="675"/>
      <c r="D24" s="675"/>
      <c r="E24" s="675"/>
      <c r="F24" s="675"/>
      <c r="G24" s="675"/>
      <c r="H24" s="675"/>
      <c r="I24" s="675"/>
      <c r="J24" s="675"/>
      <c r="K24" s="230"/>
    </row>
    <row r="25" spans="1:14" s="4" customFormat="1" ht="12.75" customHeight="1" x14ac:dyDescent="0.25">
      <c r="A25" s="226"/>
      <c r="B25" s="675"/>
      <c r="C25" s="675"/>
      <c r="D25" s="675"/>
      <c r="E25" s="675"/>
      <c r="F25" s="675"/>
      <c r="G25" s="675"/>
      <c r="H25" s="675"/>
      <c r="I25" s="675"/>
      <c r="J25" s="675"/>
      <c r="K25" s="230"/>
    </row>
    <row r="26" spans="1:14" s="4" customFormat="1" ht="12.75" customHeight="1" x14ac:dyDescent="0.25">
      <c r="A26" s="226"/>
      <c r="B26" s="675"/>
      <c r="C26" s="675"/>
      <c r="D26" s="675"/>
      <c r="E26" s="675"/>
      <c r="F26" s="675"/>
      <c r="G26" s="675"/>
      <c r="H26" s="675"/>
      <c r="I26" s="675"/>
      <c r="J26" s="675"/>
      <c r="K26" s="230"/>
    </row>
    <row r="27" spans="1:14" s="4" customFormat="1" ht="12.75" customHeight="1" x14ac:dyDescent="0.25">
      <c r="A27" s="226"/>
      <c r="B27" s="675"/>
      <c r="C27" s="675"/>
      <c r="D27" s="675"/>
      <c r="E27" s="675"/>
      <c r="F27" s="675"/>
      <c r="G27" s="675"/>
      <c r="H27" s="675"/>
      <c r="I27" s="675"/>
      <c r="J27" s="675"/>
      <c r="K27" s="230"/>
    </row>
    <row r="28" spans="1:14" s="4" customFormat="1" ht="12.75" customHeight="1" x14ac:dyDescent="0.25">
      <c r="A28" s="226"/>
      <c r="B28" s="675"/>
      <c r="C28" s="675"/>
      <c r="D28" s="675"/>
      <c r="E28" s="675"/>
      <c r="F28" s="675"/>
      <c r="G28" s="675"/>
      <c r="H28" s="675"/>
      <c r="I28" s="675"/>
      <c r="J28" s="675"/>
      <c r="K28" s="230"/>
    </row>
    <row r="29" spans="1:14" s="4" customFormat="1" ht="12.75" customHeight="1" x14ac:dyDescent="0.25">
      <c r="A29" s="226"/>
      <c r="B29" s="675"/>
      <c r="C29" s="675"/>
      <c r="D29" s="675"/>
      <c r="E29" s="675"/>
      <c r="F29" s="675"/>
      <c r="G29" s="675"/>
      <c r="H29" s="675"/>
      <c r="I29" s="675"/>
      <c r="J29" s="675"/>
      <c r="K29" s="230"/>
    </row>
    <row r="30" spans="1:14" s="4" customFormat="1" ht="12.75" customHeight="1" x14ac:dyDescent="0.25">
      <c r="A30" s="226"/>
      <c r="B30" s="675"/>
      <c r="C30" s="675"/>
      <c r="D30" s="675"/>
      <c r="E30" s="675"/>
      <c r="F30" s="675"/>
      <c r="G30" s="675"/>
      <c r="H30" s="675"/>
      <c r="I30" s="675"/>
      <c r="J30" s="675"/>
      <c r="K30" s="230"/>
    </row>
    <row r="31" spans="1:14" s="4" customFormat="1" ht="12.75" customHeight="1" x14ac:dyDescent="0.25">
      <c r="A31" s="226"/>
      <c r="B31" s="694"/>
      <c r="C31" s="695"/>
      <c r="D31" s="695"/>
      <c r="E31" s="695"/>
      <c r="F31" s="695"/>
      <c r="G31" s="695"/>
      <c r="H31" s="695"/>
      <c r="I31" s="695"/>
      <c r="J31" s="695"/>
      <c r="K31" s="230"/>
    </row>
    <row r="32" spans="1:14" s="4" customFormat="1" ht="12.75" customHeight="1" x14ac:dyDescent="0.25">
      <c r="A32" s="226"/>
      <c r="B32" s="701" t="s">
        <v>139</v>
      </c>
      <c r="C32" s="702"/>
      <c r="D32" s="231"/>
      <c r="E32" s="232" t="s">
        <v>136</v>
      </c>
      <c r="F32" s="682" t="s">
        <v>3</v>
      </c>
      <c r="G32" s="682"/>
      <c r="H32" s="232" t="s">
        <v>138</v>
      </c>
      <c r="I32" s="697" t="s">
        <v>2</v>
      </c>
      <c r="J32" s="698"/>
      <c r="K32" s="230"/>
    </row>
    <row r="33" spans="1:13" s="4" customFormat="1" ht="12.75" customHeight="1" x14ac:dyDescent="0.25">
      <c r="A33" s="226"/>
      <c r="B33" s="701" t="s">
        <v>140</v>
      </c>
      <c r="C33" s="702"/>
      <c r="D33" s="231"/>
      <c r="E33" s="232" t="s">
        <v>137</v>
      </c>
      <c r="F33" s="696" t="s">
        <v>4</v>
      </c>
      <c r="G33" s="696"/>
      <c r="H33" s="233"/>
      <c r="I33" s="697" t="s">
        <v>5</v>
      </c>
      <c r="J33" s="698"/>
      <c r="K33" s="230"/>
    </row>
    <row r="34" spans="1:13" s="4" customFormat="1" ht="12.75" customHeight="1" x14ac:dyDescent="0.25">
      <c r="A34" s="226"/>
      <c r="B34" s="234"/>
      <c r="C34" s="235"/>
      <c r="D34" s="235"/>
      <c r="E34" s="236"/>
      <c r="F34" s="236"/>
      <c r="G34" s="236"/>
      <c r="H34" s="227"/>
      <c r="I34" s="697" t="s">
        <v>6</v>
      </c>
      <c r="J34" s="698"/>
      <c r="K34" s="230"/>
    </row>
    <row r="35" spans="1:13" s="4" customFormat="1" ht="12.75" customHeight="1" x14ac:dyDescent="0.25">
      <c r="A35" s="226"/>
      <c r="B35" s="211"/>
      <c r="C35" s="211"/>
      <c r="D35" s="211"/>
      <c r="E35" s="211"/>
      <c r="F35" s="211"/>
      <c r="G35" s="211"/>
      <c r="H35" s="211"/>
      <c r="I35" s="211"/>
      <c r="J35" s="211"/>
      <c r="K35" s="237"/>
    </row>
    <row r="36" spans="1:13" s="4" customFormat="1" ht="12.75" customHeight="1" x14ac:dyDescent="0.25">
      <c r="A36" s="226"/>
      <c r="B36" s="211"/>
      <c r="C36" s="211"/>
      <c r="D36" s="211"/>
      <c r="E36" s="211"/>
      <c r="F36" s="211"/>
      <c r="G36" s="211"/>
      <c r="H36" s="211"/>
      <c r="I36" s="211"/>
      <c r="J36" s="211"/>
      <c r="K36" s="237"/>
    </row>
    <row r="37" spans="1:13" s="4" customFormat="1" ht="12.75" customHeight="1" x14ac:dyDescent="0.25">
      <c r="A37" s="226"/>
      <c r="B37" s="211"/>
      <c r="C37" s="211"/>
      <c r="D37" s="211"/>
      <c r="E37" s="211"/>
      <c r="F37" s="211"/>
      <c r="G37" s="211"/>
      <c r="H37" s="211"/>
      <c r="I37" s="211"/>
      <c r="J37" s="211"/>
      <c r="K37" s="237"/>
    </row>
    <row r="38" spans="1:13" s="4" customFormat="1" ht="12.75" customHeight="1" x14ac:dyDescent="0.25">
      <c r="A38" s="226"/>
      <c r="B38" s="675"/>
      <c r="C38" s="675"/>
      <c r="D38" s="675"/>
      <c r="E38" s="675"/>
      <c r="F38" s="675"/>
      <c r="G38" s="675"/>
      <c r="H38" s="675"/>
      <c r="I38" s="675"/>
      <c r="J38" s="675"/>
      <c r="K38" s="230"/>
    </row>
    <row r="39" spans="1:13" s="4" customFormat="1" ht="12.75" customHeight="1" x14ac:dyDescent="0.25">
      <c r="A39" s="226"/>
      <c r="B39" s="675"/>
      <c r="C39" s="675"/>
      <c r="D39" s="675"/>
      <c r="E39" s="675"/>
      <c r="F39" s="675"/>
      <c r="G39" s="675"/>
      <c r="H39" s="675"/>
      <c r="I39" s="675"/>
      <c r="J39" s="675"/>
      <c r="K39" s="230"/>
    </row>
    <row r="40" spans="1:13" s="4" customFormat="1" ht="12.75" customHeight="1" x14ac:dyDescent="0.25">
      <c r="A40" s="226"/>
      <c r="B40" s="675"/>
      <c r="C40" s="675"/>
      <c r="D40" s="675"/>
      <c r="E40" s="675"/>
      <c r="F40" s="675"/>
      <c r="G40" s="675"/>
      <c r="H40" s="675"/>
      <c r="I40" s="675"/>
      <c r="J40" s="675"/>
      <c r="K40" s="230"/>
    </row>
    <row r="41" spans="1:13" s="4" customFormat="1" ht="12.75" customHeight="1" x14ac:dyDescent="0.25">
      <c r="A41" s="226"/>
      <c r="B41" s="675"/>
      <c r="C41" s="675"/>
      <c r="D41" s="675"/>
      <c r="E41" s="675"/>
      <c r="F41" s="675"/>
      <c r="G41" s="675"/>
      <c r="H41" s="675"/>
      <c r="I41" s="675"/>
      <c r="J41" s="675"/>
      <c r="K41" s="230"/>
    </row>
    <row r="42" spans="1:13" s="4" customFormat="1" ht="12.75" customHeight="1" x14ac:dyDescent="0.25">
      <c r="A42" s="226"/>
      <c r="B42" s="675"/>
      <c r="C42" s="675"/>
      <c r="D42" s="675"/>
      <c r="E42" s="675"/>
      <c r="F42" s="675"/>
      <c r="G42" s="675"/>
      <c r="H42" s="675"/>
      <c r="I42" s="675"/>
      <c r="J42" s="675"/>
      <c r="K42" s="230"/>
    </row>
    <row r="43" spans="1:13" s="4" customFormat="1" ht="12.75" customHeight="1" x14ac:dyDescent="0.25">
      <c r="A43" s="226"/>
      <c r="B43" s="675"/>
      <c r="C43" s="675"/>
      <c r="D43" s="675"/>
      <c r="E43" s="675"/>
      <c r="F43" s="675"/>
      <c r="G43" s="675"/>
      <c r="H43" s="675"/>
      <c r="I43" s="675"/>
      <c r="J43" s="675"/>
      <c r="K43" s="230"/>
    </row>
    <row r="44" spans="1:13" s="4" customFormat="1" ht="12.75" customHeight="1" x14ac:dyDescent="0.25">
      <c r="A44" s="226"/>
      <c r="B44" s="691"/>
      <c r="C44" s="692"/>
      <c r="D44" s="692"/>
      <c r="E44" s="692"/>
      <c r="F44" s="692"/>
      <c r="G44" s="692"/>
      <c r="H44" s="692"/>
      <c r="I44" s="692"/>
      <c r="J44" s="692"/>
      <c r="K44" s="230"/>
    </row>
    <row r="45" spans="1:13" s="4" customFormat="1" ht="12.75" customHeight="1" x14ac:dyDescent="0.25">
      <c r="A45" s="226"/>
      <c r="B45" s="211"/>
      <c r="C45" s="211"/>
      <c r="D45" s="211"/>
      <c r="E45" s="211"/>
      <c r="F45" s="211"/>
      <c r="G45" s="211"/>
      <c r="H45" s="211"/>
      <c r="I45" s="211"/>
      <c r="J45" s="211"/>
      <c r="K45" s="230"/>
    </row>
    <row r="46" spans="1:13" s="4" customFormat="1" ht="12.75" customHeight="1" x14ac:dyDescent="0.25">
      <c r="A46" s="226"/>
      <c r="B46" s="703"/>
      <c r="C46" s="704"/>
      <c r="D46" s="704"/>
      <c r="E46" s="704"/>
      <c r="F46" s="704"/>
      <c r="G46" s="704"/>
      <c r="H46" s="704"/>
      <c r="I46" s="704"/>
      <c r="J46" s="704"/>
      <c r="K46" s="238"/>
      <c r="L46" s="5"/>
      <c r="M46" s="5"/>
    </row>
    <row r="47" spans="1:13" ht="15" x14ac:dyDescent="0.25">
      <c r="A47" s="239"/>
      <c r="B47" s="699"/>
      <c r="C47" s="700"/>
      <c r="D47" s="700"/>
      <c r="E47" s="700"/>
      <c r="F47" s="700"/>
      <c r="G47" s="700"/>
      <c r="H47" s="700"/>
      <c r="I47" s="700"/>
      <c r="J47" s="700"/>
      <c r="K47" s="240"/>
    </row>
    <row r="48" spans="1:13" x14ac:dyDescent="0.2">
      <c r="A48" s="241"/>
      <c r="B48" s="242"/>
      <c r="C48" s="243"/>
      <c r="D48" s="243"/>
      <c r="E48" s="243"/>
      <c r="F48" s="243"/>
      <c r="G48" s="243"/>
      <c r="H48" s="243"/>
      <c r="I48" s="243"/>
      <c r="J48" s="243"/>
      <c r="K48" s="244"/>
    </row>
    <row r="49" spans="1:11" x14ac:dyDescent="0.2">
      <c r="A49" s="241"/>
      <c r="B49" s="242"/>
      <c r="C49" s="243"/>
      <c r="D49" s="243"/>
      <c r="E49" s="243"/>
      <c r="F49" s="243"/>
      <c r="G49" s="243"/>
      <c r="H49" s="243"/>
      <c r="I49" s="243"/>
      <c r="J49" s="243"/>
      <c r="K49" s="244"/>
    </row>
    <row r="50" spans="1:11" x14ac:dyDescent="0.2">
      <c r="A50" s="241"/>
      <c r="B50" s="242"/>
      <c r="C50" s="243"/>
      <c r="D50" s="243"/>
      <c r="E50" s="243"/>
      <c r="F50" s="243"/>
      <c r="G50" s="243"/>
      <c r="H50" s="243"/>
      <c r="I50" s="243"/>
      <c r="J50" s="243"/>
      <c r="K50" s="244"/>
    </row>
    <row r="51" spans="1:11" x14ac:dyDescent="0.2">
      <c r="A51" s="241"/>
      <c r="B51" s="242"/>
      <c r="C51" s="243"/>
      <c r="D51" s="243"/>
      <c r="E51" s="243"/>
      <c r="F51" s="243"/>
      <c r="G51" s="243"/>
      <c r="H51" s="243"/>
      <c r="I51" s="243"/>
      <c r="J51" s="243"/>
      <c r="K51" s="244"/>
    </row>
    <row r="52" spans="1:11" x14ac:dyDescent="0.2">
      <c r="A52" s="241"/>
      <c r="B52" s="242"/>
      <c r="C52" s="243"/>
      <c r="D52" s="243"/>
      <c r="E52" s="243"/>
      <c r="F52" s="243"/>
      <c r="G52" s="243"/>
      <c r="H52" s="243"/>
      <c r="I52" s="243"/>
      <c r="J52" s="243"/>
      <c r="K52" s="244"/>
    </row>
    <row r="53" spans="1:11" x14ac:dyDescent="0.2">
      <c r="A53" s="241"/>
      <c r="B53" s="242"/>
      <c r="C53" s="243"/>
      <c r="D53" s="243"/>
      <c r="E53" s="243"/>
      <c r="F53" s="243"/>
      <c r="G53" s="243"/>
      <c r="H53" s="243"/>
      <c r="I53" s="243"/>
      <c r="J53" s="243"/>
      <c r="K53" s="244"/>
    </row>
    <row r="54" spans="1:11" x14ac:dyDescent="0.2">
      <c r="A54" s="241"/>
      <c r="B54" s="242"/>
      <c r="C54" s="243"/>
      <c r="D54" s="243"/>
      <c r="E54" s="243"/>
      <c r="F54" s="243"/>
      <c r="G54" s="243"/>
      <c r="H54" s="243"/>
      <c r="I54" s="243"/>
      <c r="J54" s="243"/>
      <c r="K54" s="244"/>
    </row>
    <row r="55" spans="1:11" x14ac:dyDescent="0.2">
      <c r="A55" s="241"/>
      <c r="B55" s="242"/>
      <c r="C55" s="243"/>
      <c r="D55" s="243"/>
      <c r="E55" s="243"/>
      <c r="F55" s="243"/>
      <c r="G55" s="243"/>
      <c r="H55" s="243"/>
      <c r="I55" s="243"/>
      <c r="J55" s="243"/>
      <c r="K55" s="244"/>
    </row>
    <row r="56" spans="1:11" x14ac:dyDescent="0.2">
      <c r="A56" s="241"/>
      <c r="B56" s="242"/>
      <c r="C56" s="243"/>
      <c r="D56" s="243"/>
      <c r="E56" s="243"/>
      <c r="F56" s="243"/>
      <c r="G56" s="243"/>
      <c r="H56" s="243"/>
      <c r="I56" s="243"/>
      <c r="J56" s="243"/>
      <c r="K56" s="244"/>
    </row>
    <row r="57" spans="1:11" x14ac:dyDescent="0.2">
      <c r="A57" s="241"/>
      <c r="B57" s="242"/>
      <c r="C57" s="243"/>
      <c r="D57" s="243"/>
      <c r="E57" s="243"/>
      <c r="F57" s="243"/>
      <c r="G57" s="243"/>
      <c r="H57" s="243"/>
      <c r="I57" s="243"/>
      <c r="J57" s="243"/>
      <c r="K57" s="244"/>
    </row>
    <row r="58" spans="1:11" x14ac:dyDescent="0.2">
      <c r="A58" s="241"/>
      <c r="B58" s="242"/>
      <c r="C58" s="243"/>
      <c r="D58" s="243"/>
      <c r="E58" s="243"/>
      <c r="F58" s="243"/>
      <c r="G58" s="243"/>
      <c r="H58" s="243"/>
      <c r="I58" s="243"/>
      <c r="J58" s="243"/>
      <c r="K58" s="244"/>
    </row>
    <row r="59" spans="1:11" x14ac:dyDescent="0.2">
      <c r="A59" s="241"/>
      <c r="B59" s="242"/>
      <c r="C59" s="243"/>
      <c r="D59" s="243"/>
      <c r="E59" s="243"/>
      <c r="F59" s="243"/>
      <c r="G59" s="243"/>
      <c r="H59" s="243"/>
      <c r="I59" s="243"/>
      <c r="J59" s="243"/>
      <c r="K59" s="244"/>
    </row>
    <row r="60" spans="1:11" x14ac:dyDescent="0.2">
      <c r="A60" s="241"/>
      <c r="B60" s="242"/>
      <c r="C60" s="243"/>
      <c r="D60" s="243"/>
      <c r="E60" s="243"/>
      <c r="F60" s="243"/>
      <c r="G60" s="243"/>
      <c r="H60" s="243"/>
      <c r="I60" s="243"/>
      <c r="J60" s="243"/>
      <c r="K60" s="244"/>
    </row>
    <row r="61" spans="1:11" ht="13.5" thickBot="1" x14ac:dyDescent="0.25">
      <c r="A61" s="245"/>
      <c r="B61" s="246"/>
      <c r="C61" s="247"/>
      <c r="D61" s="247"/>
      <c r="E61" s="247"/>
      <c r="F61" s="247"/>
      <c r="G61" s="247"/>
      <c r="H61" s="247"/>
      <c r="I61" s="247"/>
      <c r="J61" s="247"/>
      <c r="K61" s="248"/>
    </row>
  </sheetData>
  <sheetProtection algorithmName="SHA-512" hashValue="SVYruCaaZnQpZ3WvgpdBc9orW7grwvkRGqMOVGWouHSwQiYdC135nilzsD1BEsbE52tgz4NasCo/mZzp7JH4rg==" saltValue="dH1DZaYUgFg98oclSpx34w==" spinCount="100000" sheet="1" objects="1" scenarios="1"/>
  <mergeCells count="15">
    <mergeCell ref="B47:J47"/>
    <mergeCell ref="B32:C32"/>
    <mergeCell ref="B33:C33"/>
    <mergeCell ref="B38:J43"/>
    <mergeCell ref="I34:J34"/>
    <mergeCell ref="B46:J46"/>
    <mergeCell ref="B4:J30"/>
    <mergeCell ref="B44:J44"/>
    <mergeCell ref="A1:K1"/>
    <mergeCell ref="B3:J3"/>
    <mergeCell ref="B31:J31"/>
    <mergeCell ref="F32:G32"/>
    <mergeCell ref="F33:G33"/>
    <mergeCell ref="I32:J32"/>
    <mergeCell ref="I33:J33"/>
  </mergeCells>
  <hyperlinks>
    <hyperlink ref="F32" r:id="rId1" xr:uid="{24A88ECC-24F8-4410-B3CA-ABB13A79A82E}"/>
  </hyperlinks>
  <printOptions horizontalCentered="1"/>
  <pageMargins left="0.7" right="0.7" top="0.75" bottom="0.75" header="0.3" footer="0.3"/>
  <pageSetup scale="89" orientation="portrait" r:id="rId2"/>
  <headerFooter alignWithMargins="0">
    <oddFooter>&amp;L&amp;"-,Regular"&amp;11Petroleum Pipeline Industry (CA05)&amp;C&amp;"-,Regular"&amp;11 4&amp;R&amp;"-,Regular"&amp;11Revised 09/2025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F18DF-7328-4955-8338-12B87135F3EE}">
  <dimension ref="A1:AI74"/>
  <sheetViews>
    <sheetView view="pageLayout" zoomScaleNormal="100" workbookViewId="0">
      <selection sqref="A1:W1"/>
    </sheetView>
  </sheetViews>
  <sheetFormatPr defaultColWidth="3.5703125" defaultRowHeight="12.75" x14ac:dyDescent="0.2"/>
  <cols>
    <col min="1" max="1" width="1.140625" style="1" customWidth="1"/>
    <col min="2" max="2" width="2.28515625" style="1" customWidth="1"/>
    <col min="3" max="3" width="24.85546875" style="3" customWidth="1"/>
    <col min="4" max="4" width="1.7109375" style="3" customWidth="1"/>
    <col min="5" max="5" width="14.7109375" style="3" customWidth="1"/>
    <col min="6" max="6" width="2.5703125" style="3" customWidth="1"/>
    <col min="7" max="7" width="2.7109375" style="3" customWidth="1"/>
    <col min="8" max="8" width="5.42578125" style="3" customWidth="1"/>
    <col min="9" max="9" width="2.7109375" style="1" customWidth="1"/>
    <col min="10" max="10" width="5.42578125" style="1" customWidth="1"/>
    <col min="11" max="11" width="3" style="1" customWidth="1"/>
    <col min="12" max="12" width="2.28515625" style="1" customWidth="1"/>
    <col min="13" max="13" width="3" style="1" customWidth="1"/>
    <col min="14" max="14" width="2.7109375" style="1" customWidth="1"/>
    <col min="15" max="15" width="2.85546875" style="1" customWidth="1"/>
    <col min="16" max="16" width="3.5703125" style="1" customWidth="1"/>
    <col min="17" max="17" width="2.5703125" style="1" customWidth="1"/>
    <col min="18" max="18" width="2.7109375" style="1" customWidth="1"/>
    <col min="19" max="19" width="6.5703125" style="1" customWidth="1"/>
    <col min="20" max="20" width="2.7109375" style="1" customWidth="1"/>
    <col min="21" max="21" width="3" style="1" customWidth="1"/>
    <col min="22" max="22" width="2.28515625" style="1" customWidth="1"/>
    <col min="23" max="23" width="1.28515625" style="1" customWidth="1"/>
    <col min="24" max="36" width="9.140625" style="1" customWidth="1"/>
    <col min="37" max="44" width="7.7109375" style="1" customWidth="1"/>
    <col min="45" max="16384" width="3.5703125" style="1"/>
  </cols>
  <sheetData>
    <row r="1" spans="1:23" s="14" customFormat="1" ht="28.7" customHeight="1" thickBot="1" x14ac:dyDescent="0.35">
      <c r="A1" s="673" t="s">
        <v>133</v>
      </c>
      <c r="B1" s="708"/>
      <c r="C1" s="654"/>
      <c r="D1" s="654"/>
      <c r="E1" s="654"/>
      <c r="F1" s="654"/>
      <c r="G1" s="654"/>
      <c r="H1" s="654"/>
      <c r="I1" s="654"/>
      <c r="J1" s="654"/>
      <c r="K1" s="654"/>
      <c r="L1" s="654"/>
      <c r="M1" s="654"/>
      <c r="N1" s="654"/>
      <c r="O1" s="654"/>
      <c r="P1" s="654"/>
      <c r="Q1" s="654"/>
      <c r="R1" s="654"/>
      <c r="S1" s="654"/>
      <c r="T1" s="654"/>
      <c r="U1" s="654"/>
      <c r="V1" s="654"/>
      <c r="W1" s="674"/>
    </row>
    <row r="2" spans="1:23" s="4" customFormat="1" ht="15.6" customHeight="1" x14ac:dyDescent="0.25">
      <c r="A2" s="226"/>
      <c r="B2" s="306"/>
      <c r="C2" s="709"/>
      <c r="D2" s="709"/>
      <c r="E2" s="709"/>
      <c r="F2" s="709"/>
      <c r="G2" s="709"/>
      <c r="H2" s="709"/>
      <c r="I2" s="709"/>
      <c r="J2" s="709"/>
      <c r="K2" s="709"/>
      <c r="L2" s="709"/>
      <c r="M2" s="709"/>
      <c r="N2" s="709"/>
      <c r="O2" s="709"/>
      <c r="P2" s="709"/>
      <c r="Q2" s="709"/>
      <c r="R2" s="709"/>
      <c r="S2" s="709"/>
      <c r="T2" s="709"/>
      <c r="U2" s="709"/>
      <c r="V2" s="709"/>
      <c r="W2" s="228"/>
    </row>
    <row r="3" spans="1:23" s="4" customFormat="1" ht="16.149999999999999" customHeight="1" x14ac:dyDescent="0.25">
      <c r="A3" s="226"/>
      <c r="B3" s="306"/>
      <c r="C3" s="678" t="s">
        <v>2834</v>
      </c>
      <c r="D3" s="678"/>
      <c r="E3" s="678"/>
      <c r="F3" s="678"/>
      <c r="G3" s="678"/>
      <c r="H3" s="678"/>
      <c r="I3" s="693"/>
      <c r="J3" s="693"/>
      <c r="K3" s="693"/>
      <c r="L3" s="693"/>
      <c r="M3" s="693"/>
      <c r="N3" s="693"/>
      <c r="O3" s="693"/>
      <c r="P3" s="693"/>
      <c r="Q3" s="693"/>
      <c r="R3" s="693"/>
      <c r="S3" s="693"/>
      <c r="T3" s="693"/>
      <c r="U3" s="693"/>
      <c r="V3" s="693"/>
      <c r="W3" s="229"/>
    </row>
    <row r="4" spans="1:23" s="4" customFormat="1" ht="7.15" customHeight="1" x14ac:dyDescent="0.25">
      <c r="A4" s="226"/>
      <c r="B4" s="306"/>
      <c r="C4" s="292"/>
      <c r="D4" s="292"/>
      <c r="E4" s="292"/>
      <c r="F4" s="292"/>
      <c r="G4" s="292"/>
      <c r="H4" s="292"/>
      <c r="I4" s="293"/>
      <c r="J4" s="293"/>
      <c r="K4" s="293"/>
      <c r="L4" s="293"/>
      <c r="M4" s="293"/>
      <c r="N4" s="293"/>
      <c r="O4" s="293"/>
      <c r="P4" s="293"/>
      <c r="Q4" s="293"/>
      <c r="R4" s="293"/>
      <c r="S4" s="293"/>
      <c r="T4" s="293"/>
      <c r="U4" s="293"/>
      <c r="V4" s="293"/>
      <c r="W4" s="229"/>
    </row>
    <row r="5" spans="1:23" s="4" customFormat="1" ht="15.6" customHeight="1" x14ac:dyDescent="0.25">
      <c r="A5" s="226"/>
      <c r="B5" s="675" t="s">
        <v>2835</v>
      </c>
      <c r="C5" s="675"/>
      <c r="D5" s="675"/>
      <c r="E5" s="675"/>
      <c r="F5" s="675"/>
      <c r="G5" s="675"/>
      <c r="H5" s="675"/>
      <c r="I5" s="675"/>
      <c r="J5" s="675"/>
      <c r="K5" s="675"/>
      <c r="L5" s="675"/>
      <c r="M5" s="675"/>
      <c r="N5" s="675"/>
      <c r="O5" s="675"/>
      <c r="P5" s="675"/>
      <c r="Q5" s="675"/>
      <c r="R5" s="675"/>
      <c r="S5" s="675"/>
      <c r="T5" s="675"/>
      <c r="U5" s="675"/>
      <c r="V5" s="675"/>
      <c r="W5" s="230"/>
    </row>
    <row r="6" spans="1:23" s="4" customFormat="1" ht="15.6" customHeight="1" x14ac:dyDescent="0.25">
      <c r="A6" s="226"/>
      <c r="B6" s="675"/>
      <c r="C6" s="675"/>
      <c r="D6" s="675"/>
      <c r="E6" s="675"/>
      <c r="F6" s="675"/>
      <c r="G6" s="675"/>
      <c r="H6" s="675"/>
      <c r="I6" s="675"/>
      <c r="J6" s="675"/>
      <c r="K6" s="675"/>
      <c r="L6" s="675"/>
      <c r="M6" s="675"/>
      <c r="N6" s="675"/>
      <c r="O6" s="675"/>
      <c r="P6" s="675"/>
      <c r="Q6" s="675"/>
      <c r="R6" s="675"/>
      <c r="S6" s="675"/>
      <c r="T6" s="675"/>
      <c r="U6" s="675"/>
      <c r="V6" s="675"/>
      <c r="W6" s="230"/>
    </row>
    <row r="7" spans="1:23" s="4" customFormat="1" ht="15.6" customHeight="1" x14ac:dyDescent="0.25">
      <c r="A7" s="226"/>
      <c r="B7" s="675"/>
      <c r="C7" s="675"/>
      <c r="D7" s="675"/>
      <c r="E7" s="675"/>
      <c r="F7" s="675"/>
      <c r="G7" s="675"/>
      <c r="H7" s="675"/>
      <c r="I7" s="675"/>
      <c r="J7" s="675"/>
      <c r="K7" s="675"/>
      <c r="L7" s="675"/>
      <c r="M7" s="675"/>
      <c r="N7" s="675"/>
      <c r="O7" s="675"/>
      <c r="P7" s="675"/>
      <c r="Q7" s="675"/>
      <c r="R7" s="675"/>
      <c r="S7" s="675"/>
      <c r="T7" s="675"/>
      <c r="U7" s="675"/>
      <c r="V7" s="675"/>
      <c r="W7" s="230"/>
    </row>
    <row r="8" spans="1:23" s="4" customFormat="1" ht="15.6" customHeight="1" x14ac:dyDescent="0.25">
      <c r="A8" s="226"/>
      <c r="B8" s="675"/>
      <c r="C8" s="675"/>
      <c r="D8" s="675"/>
      <c r="E8" s="675"/>
      <c r="F8" s="675"/>
      <c r="G8" s="675"/>
      <c r="H8" s="675"/>
      <c r="I8" s="675"/>
      <c r="J8" s="675"/>
      <c r="K8" s="675"/>
      <c r="L8" s="675"/>
      <c r="M8" s="675"/>
      <c r="N8" s="675"/>
      <c r="O8" s="675"/>
      <c r="P8" s="675"/>
      <c r="Q8" s="675"/>
      <c r="R8" s="675"/>
      <c r="S8" s="675"/>
      <c r="T8" s="675"/>
      <c r="U8" s="675"/>
      <c r="V8" s="675"/>
      <c r="W8" s="230"/>
    </row>
    <row r="9" spans="1:23" s="4" customFormat="1" ht="7.15" customHeight="1" thickBot="1" x14ac:dyDescent="0.3">
      <c r="A9" s="226"/>
      <c r="B9" s="710"/>
      <c r="C9" s="710"/>
      <c r="D9" s="710"/>
      <c r="E9" s="710"/>
      <c r="F9" s="710"/>
      <c r="G9" s="710"/>
      <c r="H9" s="710"/>
      <c r="I9" s="710"/>
      <c r="J9" s="710"/>
      <c r="K9" s="710"/>
      <c r="L9" s="710"/>
      <c r="M9" s="710"/>
      <c r="N9" s="710"/>
      <c r="O9" s="710"/>
      <c r="P9" s="710"/>
      <c r="Q9" s="710"/>
      <c r="R9" s="710"/>
      <c r="S9" s="710"/>
      <c r="T9" s="710"/>
      <c r="U9" s="710"/>
      <c r="V9" s="710"/>
      <c r="W9" s="230"/>
    </row>
    <row r="10" spans="1:23" s="4" customFormat="1" ht="7.15" customHeight="1" thickTop="1" x14ac:dyDescent="0.25">
      <c r="A10" s="226"/>
      <c r="B10" s="711"/>
      <c r="C10" s="711"/>
      <c r="D10" s="711"/>
      <c r="E10" s="711"/>
      <c r="F10" s="711"/>
      <c r="G10" s="711"/>
      <c r="H10" s="711"/>
      <c r="I10" s="711"/>
      <c r="J10" s="711"/>
      <c r="K10" s="711"/>
      <c r="L10" s="711"/>
      <c r="M10" s="711"/>
      <c r="N10" s="711"/>
      <c r="O10" s="711"/>
      <c r="P10" s="711"/>
      <c r="Q10" s="711"/>
      <c r="R10" s="711"/>
      <c r="S10" s="711"/>
      <c r="T10" s="711"/>
      <c r="U10" s="711"/>
      <c r="V10" s="711"/>
      <c r="W10" s="230"/>
    </row>
    <row r="11" spans="1:23" s="4" customFormat="1" ht="15.6" customHeight="1" x14ac:dyDescent="0.25">
      <c r="A11" s="226"/>
      <c r="B11" s="712" t="s">
        <v>2836</v>
      </c>
      <c r="C11" s="712"/>
      <c r="D11" s="307"/>
      <c r="E11" s="713"/>
      <c r="F11" s="713"/>
      <c r="G11" s="713"/>
      <c r="H11" s="713"/>
      <c r="I11" s="308"/>
      <c r="J11" s="714" t="s">
        <v>2837</v>
      </c>
      <c r="K11" s="714"/>
      <c r="L11" s="714"/>
      <c r="M11" s="714"/>
      <c r="N11" s="714"/>
      <c r="O11" s="714"/>
      <c r="P11" s="714"/>
      <c r="Q11" s="714"/>
      <c r="R11" s="714"/>
      <c r="S11" s="714"/>
      <c r="T11" s="714"/>
      <c r="U11" s="714"/>
      <c r="V11" s="714"/>
      <c r="W11" s="230"/>
    </row>
    <row r="12" spans="1:23" s="4" customFormat="1" ht="3" customHeight="1" x14ac:dyDescent="0.25">
      <c r="A12" s="705"/>
      <c r="B12" s="706"/>
      <c r="C12" s="706"/>
      <c r="D12" s="706"/>
      <c r="E12" s="706"/>
      <c r="F12" s="706"/>
      <c r="G12" s="706"/>
      <c r="H12" s="706"/>
      <c r="I12" s="706"/>
      <c r="J12" s="706"/>
      <c r="K12" s="706"/>
      <c r="L12" s="706"/>
      <c r="M12" s="706"/>
      <c r="N12" s="706"/>
      <c r="O12" s="706"/>
      <c r="P12" s="706"/>
      <c r="Q12" s="706"/>
      <c r="R12" s="706"/>
      <c r="S12" s="706"/>
      <c r="T12" s="706"/>
      <c r="U12" s="706"/>
      <c r="V12" s="706"/>
      <c r="W12" s="707"/>
    </row>
    <row r="13" spans="1:23" s="4" customFormat="1" ht="15.6" customHeight="1" x14ac:dyDescent="0.25">
      <c r="A13" s="226"/>
      <c r="B13" s="712" t="s">
        <v>2838</v>
      </c>
      <c r="C13" s="712"/>
      <c r="D13" s="307"/>
      <c r="E13" s="713"/>
      <c r="F13" s="713"/>
      <c r="G13" s="713"/>
      <c r="H13" s="713"/>
      <c r="I13" s="308"/>
      <c r="J13" s="712" t="s">
        <v>2839</v>
      </c>
      <c r="K13" s="712"/>
      <c r="L13" s="712"/>
      <c r="M13" s="712"/>
      <c r="N13" s="712"/>
      <c r="O13" s="712"/>
      <c r="P13" s="712"/>
      <c r="Q13" s="307"/>
      <c r="R13" s="309"/>
      <c r="S13" s="310" t="s">
        <v>2840</v>
      </c>
      <c r="T13" s="311"/>
      <c r="U13" s="715" t="s">
        <v>2841</v>
      </c>
      <c r="V13" s="715"/>
      <c r="W13" s="230"/>
    </row>
    <row r="14" spans="1:23" s="4" customFormat="1" ht="3" customHeight="1" x14ac:dyDescent="0.25">
      <c r="A14" s="705"/>
      <c r="B14" s="706"/>
      <c r="C14" s="706"/>
      <c r="D14" s="706"/>
      <c r="E14" s="706"/>
      <c r="F14" s="706"/>
      <c r="G14" s="706"/>
      <c r="H14" s="706"/>
      <c r="I14" s="706"/>
      <c r="J14" s="706"/>
      <c r="K14" s="706"/>
      <c r="L14" s="706"/>
      <c r="M14" s="706"/>
      <c r="N14" s="706"/>
      <c r="O14" s="706"/>
      <c r="P14" s="706"/>
      <c r="Q14" s="706"/>
      <c r="R14" s="706"/>
      <c r="S14" s="706"/>
      <c r="T14" s="706"/>
      <c r="U14" s="706"/>
      <c r="V14" s="706"/>
      <c r="W14" s="707"/>
    </row>
    <row r="15" spans="1:23" customFormat="1" ht="15.6" customHeight="1" x14ac:dyDescent="0.25">
      <c r="A15" s="226"/>
      <c r="B15" s="712" t="s">
        <v>2842</v>
      </c>
      <c r="C15" s="712"/>
      <c r="D15" s="307"/>
      <c r="E15" s="713"/>
      <c r="F15" s="713"/>
      <c r="G15" s="713"/>
      <c r="H15" s="713"/>
      <c r="I15" s="312"/>
      <c r="J15" s="712" t="s">
        <v>2843</v>
      </c>
      <c r="K15" s="712"/>
      <c r="L15" s="712"/>
      <c r="M15" s="712"/>
      <c r="N15" s="712"/>
      <c r="O15" s="712"/>
      <c r="P15" s="712"/>
      <c r="Q15" s="307"/>
      <c r="R15" s="309"/>
      <c r="S15" s="310" t="s">
        <v>2840</v>
      </c>
      <c r="T15" s="311"/>
      <c r="U15" s="715" t="s">
        <v>2841</v>
      </c>
      <c r="V15" s="715"/>
      <c r="W15" s="230"/>
    </row>
    <row r="16" spans="1:23" customFormat="1" ht="3" customHeight="1" x14ac:dyDescent="0.25">
      <c r="A16" s="705"/>
      <c r="B16" s="706"/>
      <c r="C16" s="706"/>
      <c r="D16" s="706"/>
      <c r="E16" s="706"/>
      <c r="F16" s="706"/>
      <c r="G16" s="706"/>
      <c r="H16" s="706"/>
      <c r="I16" s="706"/>
      <c r="J16" s="706"/>
      <c r="K16" s="706"/>
      <c r="L16" s="706"/>
      <c r="M16" s="706"/>
      <c r="N16" s="706"/>
      <c r="O16" s="706"/>
      <c r="P16" s="706"/>
      <c r="Q16" s="706"/>
      <c r="R16" s="706"/>
      <c r="S16" s="706"/>
      <c r="T16" s="706"/>
      <c r="U16" s="706"/>
      <c r="V16" s="706"/>
      <c r="W16" s="707"/>
    </row>
    <row r="17" spans="1:35" customFormat="1" ht="15.6" customHeight="1" x14ac:dyDescent="0.25">
      <c r="A17" s="226"/>
      <c r="B17" s="712" t="s">
        <v>2844</v>
      </c>
      <c r="C17" s="712"/>
      <c r="D17" s="307"/>
      <c r="E17" s="713"/>
      <c r="F17" s="713"/>
      <c r="G17" s="713"/>
      <c r="H17" s="713"/>
      <c r="I17" s="312"/>
      <c r="J17" s="712" t="s">
        <v>2845</v>
      </c>
      <c r="K17" s="712"/>
      <c r="L17" s="712"/>
      <c r="M17" s="712"/>
      <c r="N17" s="712"/>
      <c r="O17" s="712"/>
      <c r="P17" s="712"/>
      <c r="Q17" s="307"/>
      <c r="R17" s="713"/>
      <c r="S17" s="713"/>
      <c r="T17" s="713"/>
      <c r="U17" s="713"/>
      <c r="V17" s="713"/>
      <c r="W17" s="230"/>
    </row>
    <row r="18" spans="1:35" customFormat="1" ht="3" customHeight="1" x14ac:dyDescent="0.25">
      <c r="A18" s="705"/>
      <c r="B18" s="706"/>
      <c r="C18" s="706"/>
      <c r="D18" s="706"/>
      <c r="E18" s="706"/>
      <c r="F18" s="706"/>
      <c r="G18" s="706"/>
      <c r="H18" s="706"/>
      <c r="I18" s="706"/>
      <c r="J18" s="706"/>
      <c r="K18" s="706"/>
      <c r="L18" s="706"/>
      <c r="M18" s="706"/>
      <c r="N18" s="706"/>
      <c r="O18" s="706"/>
      <c r="P18" s="706"/>
      <c r="Q18" s="706"/>
      <c r="R18" s="706"/>
      <c r="S18" s="706"/>
      <c r="T18" s="706"/>
      <c r="U18" s="706"/>
      <c r="V18" s="706"/>
      <c r="W18" s="707"/>
    </row>
    <row r="19" spans="1:35" customFormat="1" ht="15.6" customHeight="1" x14ac:dyDescent="0.25">
      <c r="A19" s="226"/>
      <c r="B19" s="712" t="s">
        <v>2846</v>
      </c>
      <c r="C19" s="712"/>
      <c r="D19" s="307"/>
      <c r="E19" s="716"/>
      <c r="F19" s="716"/>
      <c r="G19" s="716"/>
      <c r="H19" s="716"/>
      <c r="I19" s="312"/>
      <c r="J19" s="712" t="s">
        <v>2847</v>
      </c>
      <c r="K19" s="712"/>
      <c r="L19" s="712"/>
      <c r="M19" s="712"/>
      <c r="N19" s="712"/>
      <c r="O19" s="712"/>
      <c r="P19" s="712"/>
      <c r="Q19" s="307"/>
      <c r="R19" s="713"/>
      <c r="S19" s="713"/>
      <c r="T19" s="713"/>
      <c r="U19" s="713"/>
      <c r="V19" s="713"/>
      <c r="W19" s="230"/>
      <c r="Y19" s="1"/>
      <c r="Z19" s="1"/>
      <c r="AA19" s="1"/>
      <c r="AB19" s="1"/>
      <c r="AC19" s="1"/>
      <c r="AD19" s="1"/>
      <c r="AE19" s="1"/>
      <c r="AF19" s="1"/>
      <c r="AG19" s="1"/>
      <c r="AH19" s="1"/>
      <c r="AI19" s="1"/>
    </row>
    <row r="20" spans="1:35" customFormat="1" ht="3" customHeight="1" x14ac:dyDescent="0.25">
      <c r="A20" s="705"/>
      <c r="B20" s="706"/>
      <c r="C20" s="706"/>
      <c r="D20" s="706"/>
      <c r="E20" s="706"/>
      <c r="F20" s="706"/>
      <c r="G20" s="706"/>
      <c r="H20" s="706"/>
      <c r="I20" s="706"/>
      <c r="J20" s="706"/>
      <c r="K20" s="706"/>
      <c r="L20" s="706"/>
      <c r="M20" s="706"/>
      <c r="N20" s="706"/>
      <c r="O20" s="706"/>
      <c r="P20" s="706"/>
      <c r="Q20" s="706"/>
      <c r="R20" s="706"/>
      <c r="S20" s="706"/>
      <c r="T20" s="706"/>
      <c r="U20" s="706"/>
      <c r="V20" s="706"/>
      <c r="W20" s="707"/>
      <c r="Y20" s="1"/>
      <c r="Z20" s="1"/>
      <c r="AA20" s="1"/>
      <c r="AB20" s="1"/>
      <c r="AC20" s="1"/>
      <c r="AD20" s="1"/>
      <c r="AE20" s="1"/>
      <c r="AF20" s="1"/>
      <c r="AG20" s="1"/>
      <c r="AH20" s="1"/>
      <c r="AI20" s="1"/>
    </row>
    <row r="21" spans="1:35" customFormat="1" ht="15.6" customHeight="1" x14ac:dyDescent="0.25">
      <c r="A21" s="226"/>
      <c r="B21" s="712" t="s">
        <v>2848</v>
      </c>
      <c r="C21" s="712"/>
      <c r="D21" s="307"/>
      <c r="E21" s="716"/>
      <c r="F21" s="716"/>
      <c r="G21" s="716"/>
      <c r="H21" s="716"/>
      <c r="I21" s="312"/>
      <c r="J21" s="712" t="s">
        <v>2849</v>
      </c>
      <c r="K21" s="712"/>
      <c r="L21" s="712"/>
      <c r="M21" s="712"/>
      <c r="N21" s="712"/>
      <c r="O21" s="712"/>
      <c r="P21" s="712"/>
      <c r="Q21" s="307"/>
      <c r="R21" s="719"/>
      <c r="S21" s="719"/>
      <c r="T21" s="719"/>
      <c r="U21" s="719"/>
      <c r="V21" s="719"/>
      <c r="W21" s="230"/>
      <c r="Y21" s="1"/>
      <c r="Z21" s="1"/>
      <c r="AA21" s="1"/>
      <c r="AB21" s="1"/>
      <c r="AC21" s="1"/>
      <c r="AD21" s="1"/>
      <c r="AE21" s="1"/>
      <c r="AF21" s="1"/>
      <c r="AG21" s="1"/>
      <c r="AH21" s="1"/>
      <c r="AI21" s="1"/>
    </row>
    <row r="22" spans="1:35" customFormat="1" ht="3" customHeight="1" x14ac:dyDescent="0.25">
      <c r="A22" s="705"/>
      <c r="B22" s="706"/>
      <c r="C22" s="706"/>
      <c r="D22" s="706"/>
      <c r="E22" s="706"/>
      <c r="F22" s="706"/>
      <c r="G22" s="706"/>
      <c r="H22" s="706"/>
      <c r="I22" s="706"/>
      <c r="J22" s="706"/>
      <c r="K22" s="706"/>
      <c r="L22" s="706"/>
      <c r="M22" s="706"/>
      <c r="N22" s="706"/>
      <c r="O22" s="706"/>
      <c r="P22" s="706"/>
      <c r="Q22" s="706"/>
      <c r="R22" s="706"/>
      <c r="S22" s="706"/>
      <c r="T22" s="706"/>
      <c r="U22" s="706"/>
      <c r="V22" s="706"/>
      <c r="W22" s="707"/>
      <c r="Y22" s="1"/>
      <c r="Z22" s="1"/>
      <c r="AA22" s="1"/>
      <c r="AB22" s="1"/>
      <c r="AC22" s="1"/>
      <c r="AD22" s="1"/>
      <c r="AE22" s="1"/>
      <c r="AF22" s="1"/>
      <c r="AG22" s="1"/>
      <c r="AH22" s="1"/>
      <c r="AI22" s="1"/>
    </row>
    <row r="23" spans="1:35" customFormat="1" ht="15.6" customHeight="1" x14ac:dyDescent="0.25">
      <c r="A23" s="226"/>
      <c r="B23" s="712" t="s">
        <v>2850</v>
      </c>
      <c r="C23" s="712"/>
      <c r="D23" s="307"/>
      <c r="E23" s="713"/>
      <c r="F23" s="713"/>
      <c r="G23" s="713"/>
      <c r="H23" s="713"/>
      <c r="I23" s="312"/>
      <c r="J23" s="712" t="s">
        <v>2851</v>
      </c>
      <c r="K23" s="712"/>
      <c r="L23" s="712"/>
      <c r="M23" s="712"/>
      <c r="N23" s="712"/>
      <c r="O23" s="712"/>
      <c r="P23" s="712"/>
      <c r="Q23" s="307"/>
      <c r="R23" s="720"/>
      <c r="S23" s="720"/>
      <c r="T23" s="720"/>
      <c r="U23" s="720"/>
      <c r="V23" s="720"/>
      <c r="W23" s="230"/>
    </row>
    <row r="24" spans="1:35" customFormat="1" ht="3" customHeight="1" x14ac:dyDescent="0.25">
      <c r="A24" s="705"/>
      <c r="B24" s="706"/>
      <c r="C24" s="706"/>
      <c r="D24" s="706"/>
      <c r="E24" s="706"/>
      <c r="F24" s="706"/>
      <c r="G24" s="706"/>
      <c r="H24" s="706"/>
      <c r="I24" s="706"/>
      <c r="J24" s="706"/>
      <c r="K24" s="706"/>
      <c r="L24" s="706"/>
      <c r="M24" s="706"/>
      <c r="N24" s="706"/>
      <c r="O24" s="706"/>
      <c r="P24" s="706"/>
      <c r="Q24" s="706"/>
      <c r="R24" s="706"/>
      <c r="S24" s="706"/>
      <c r="T24" s="706"/>
      <c r="U24" s="706"/>
      <c r="V24" s="706"/>
      <c r="W24" s="707"/>
    </row>
    <row r="25" spans="1:35" customFormat="1" ht="15.6" customHeight="1" x14ac:dyDescent="0.25">
      <c r="A25" s="226"/>
      <c r="B25" s="712" t="s">
        <v>2852</v>
      </c>
      <c r="C25" s="712"/>
      <c r="D25" s="307"/>
      <c r="E25" s="713"/>
      <c r="F25" s="713"/>
      <c r="G25" s="713"/>
      <c r="H25" s="713"/>
      <c r="I25" s="721"/>
      <c r="J25" s="721"/>
      <c r="K25" s="721"/>
      <c r="L25" s="721"/>
      <c r="M25" s="721"/>
      <c r="N25" s="721"/>
      <c r="O25" s="721"/>
      <c r="P25" s="721"/>
      <c r="Q25" s="313"/>
      <c r="R25" s="720"/>
      <c r="S25" s="720"/>
      <c r="T25" s="720"/>
      <c r="U25" s="720"/>
      <c r="V25" s="720"/>
      <c r="W25" s="230"/>
    </row>
    <row r="26" spans="1:35" customFormat="1" ht="3" customHeight="1" x14ac:dyDescent="0.25">
      <c r="A26" s="705"/>
      <c r="B26" s="706"/>
      <c r="C26" s="706"/>
      <c r="D26" s="706"/>
      <c r="E26" s="706"/>
      <c r="F26" s="706"/>
      <c r="G26" s="706"/>
      <c r="H26" s="706"/>
      <c r="I26" s="706"/>
      <c r="J26" s="706"/>
      <c r="K26" s="706"/>
      <c r="L26" s="706"/>
      <c r="M26" s="706"/>
      <c r="N26" s="706"/>
      <c r="O26" s="706"/>
      <c r="P26" s="706"/>
      <c r="Q26" s="706"/>
      <c r="R26" s="706"/>
      <c r="S26" s="706"/>
      <c r="T26" s="706"/>
      <c r="U26" s="706"/>
      <c r="V26" s="706"/>
      <c r="W26" s="707"/>
    </row>
    <row r="27" spans="1:35" customFormat="1" ht="15.6" customHeight="1" x14ac:dyDescent="0.25">
      <c r="A27" s="226"/>
      <c r="B27" s="712" t="s">
        <v>2853</v>
      </c>
      <c r="C27" s="712"/>
      <c r="D27" s="307"/>
      <c r="E27" s="713"/>
      <c r="F27" s="713"/>
      <c r="G27" s="713"/>
      <c r="H27" s="713"/>
      <c r="I27" s="721"/>
      <c r="J27" s="721"/>
      <c r="K27" s="721"/>
      <c r="L27" s="721"/>
      <c r="M27" s="721"/>
      <c r="N27" s="721"/>
      <c r="O27" s="721"/>
      <c r="P27" s="721"/>
      <c r="Q27" s="313"/>
      <c r="R27" s="720"/>
      <c r="S27" s="720"/>
      <c r="T27" s="720"/>
      <c r="U27" s="720"/>
      <c r="V27" s="720"/>
      <c r="W27" s="230"/>
    </row>
    <row r="28" spans="1:35" customFormat="1" ht="7.15" customHeight="1" thickBot="1" x14ac:dyDescent="0.3">
      <c r="A28" s="226"/>
      <c r="B28" s="725"/>
      <c r="C28" s="725"/>
      <c r="D28" s="725"/>
      <c r="E28" s="725"/>
      <c r="F28" s="725"/>
      <c r="G28" s="725"/>
      <c r="H28" s="725"/>
      <c r="I28" s="725"/>
      <c r="J28" s="725"/>
      <c r="K28" s="725"/>
      <c r="L28" s="725"/>
      <c r="M28" s="725"/>
      <c r="N28" s="725"/>
      <c r="O28" s="725"/>
      <c r="P28" s="725"/>
      <c r="Q28" s="725"/>
      <c r="R28" s="725"/>
      <c r="S28" s="725"/>
      <c r="T28" s="725"/>
      <c r="U28" s="725"/>
      <c r="V28" s="725"/>
      <c r="W28" s="230"/>
    </row>
    <row r="29" spans="1:35" customFormat="1" ht="7.15" customHeight="1" thickTop="1" x14ac:dyDescent="0.25">
      <c r="A29" s="226"/>
      <c r="B29" s="726"/>
      <c r="C29" s="726"/>
      <c r="D29" s="726"/>
      <c r="E29" s="726"/>
      <c r="F29" s="726"/>
      <c r="G29" s="726"/>
      <c r="H29" s="726"/>
      <c r="I29" s="726"/>
      <c r="J29" s="726"/>
      <c r="K29" s="726"/>
      <c r="L29" s="726"/>
      <c r="M29" s="726"/>
      <c r="N29" s="726"/>
      <c r="O29" s="726"/>
      <c r="P29" s="726"/>
      <c r="Q29" s="726"/>
      <c r="R29" s="726"/>
      <c r="S29" s="726"/>
      <c r="T29" s="726"/>
      <c r="U29" s="726"/>
      <c r="V29" s="726"/>
      <c r="W29" s="230"/>
    </row>
    <row r="30" spans="1:35" customFormat="1" ht="15.6" customHeight="1" x14ac:dyDescent="0.25">
      <c r="A30" s="226"/>
      <c r="B30" s="727" t="s">
        <v>2854</v>
      </c>
      <c r="C30" s="727"/>
      <c r="D30" s="727"/>
      <c r="E30" s="727"/>
      <c r="F30" s="727"/>
      <c r="G30" s="727"/>
      <c r="H30" s="727"/>
      <c r="I30" s="727"/>
      <c r="J30" s="727"/>
      <c r="K30" s="727"/>
      <c r="L30" s="727"/>
      <c r="M30" s="727"/>
      <c r="N30" s="727"/>
      <c r="O30" s="727"/>
      <c r="P30" s="727"/>
      <c r="Q30" s="727"/>
      <c r="R30" s="727"/>
      <c r="S30" s="727"/>
      <c r="T30" s="727"/>
      <c r="U30" s="727"/>
      <c r="V30" s="727"/>
      <c r="W30" s="230"/>
    </row>
    <row r="31" spans="1:35" customFormat="1" ht="15.6" customHeight="1" x14ac:dyDescent="0.25">
      <c r="A31" s="226"/>
      <c r="B31" s="728"/>
      <c r="C31" s="728"/>
      <c r="D31" s="728"/>
      <c r="E31" s="728"/>
      <c r="F31" s="728"/>
      <c r="G31" s="728"/>
      <c r="H31" s="728"/>
      <c r="I31" s="728"/>
      <c r="J31" s="728"/>
      <c r="K31" s="728"/>
      <c r="L31" s="728"/>
      <c r="M31" s="728"/>
      <c r="N31" s="728"/>
      <c r="O31" s="728"/>
      <c r="P31" s="728"/>
      <c r="Q31" s="728"/>
      <c r="R31" s="728"/>
      <c r="S31" s="728"/>
      <c r="T31" s="728"/>
      <c r="U31" s="728"/>
      <c r="V31" s="728"/>
      <c r="W31" s="230"/>
    </row>
    <row r="32" spans="1:35" customFormat="1" ht="15.6" customHeight="1" x14ac:dyDescent="0.25">
      <c r="A32" s="226"/>
      <c r="B32" s="728"/>
      <c r="C32" s="728"/>
      <c r="D32" s="728"/>
      <c r="E32" s="728"/>
      <c r="F32" s="728"/>
      <c r="G32" s="728"/>
      <c r="H32" s="728"/>
      <c r="I32" s="728"/>
      <c r="J32" s="728"/>
      <c r="K32" s="728"/>
      <c r="L32" s="728"/>
      <c r="M32" s="728"/>
      <c r="N32" s="728"/>
      <c r="O32" s="728"/>
      <c r="P32" s="728"/>
      <c r="Q32" s="728"/>
      <c r="R32" s="728"/>
      <c r="S32" s="728"/>
      <c r="T32" s="728"/>
      <c r="U32" s="728"/>
      <c r="V32" s="728"/>
      <c r="W32" s="230"/>
    </row>
    <row r="33" spans="1:33" customFormat="1" ht="15.6" customHeight="1" x14ac:dyDescent="0.25">
      <c r="A33" s="226"/>
      <c r="B33" s="728"/>
      <c r="C33" s="728"/>
      <c r="D33" s="728"/>
      <c r="E33" s="728"/>
      <c r="F33" s="728"/>
      <c r="G33" s="728"/>
      <c r="H33" s="728"/>
      <c r="I33" s="728"/>
      <c r="J33" s="728"/>
      <c r="K33" s="728"/>
      <c r="L33" s="728"/>
      <c r="M33" s="728"/>
      <c r="N33" s="728"/>
      <c r="O33" s="728"/>
      <c r="P33" s="728"/>
      <c r="Q33" s="728"/>
      <c r="R33" s="728"/>
      <c r="S33" s="728"/>
      <c r="T33" s="728"/>
      <c r="U33" s="728"/>
      <c r="V33" s="728"/>
      <c r="W33" s="230"/>
    </row>
    <row r="34" spans="1:33" customFormat="1" ht="15.6" customHeight="1" x14ac:dyDescent="0.25">
      <c r="A34" s="226"/>
      <c r="B34" s="728"/>
      <c r="C34" s="728"/>
      <c r="D34" s="728"/>
      <c r="E34" s="728"/>
      <c r="F34" s="728"/>
      <c r="G34" s="728"/>
      <c r="H34" s="728"/>
      <c r="I34" s="728"/>
      <c r="J34" s="728"/>
      <c r="K34" s="728"/>
      <c r="L34" s="728"/>
      <c r="M34" s="728"/>
      <c r="N34" s="728"/>
      <c r="O34" s="728"/>
      <c r="P34" s="728"/>
      <c r="Q34" s="728"/>
      <c r="R34" s="728"/>
      <c r="S34" s="728"/>
      <c r="T34" s="728"/>
      <c r="U34" s="728"/>
      <c r="V34" s="728"/>
      <c r="W34" s="230"/>
    </row>
    <row r="35" spans="1:33" customFormat="1" ht="15.6" customHeight="1" x14ac:dyDescent="0.25">
      <c r="A35" s="226"/>
      <c r="B35" s="728"/>
      <c r="C35" s="728"/>
      <c r="D35" s="728"/>
      <c r="E35" s="728"/>
      <c r="F35" s="728"/>
      <c r="G35" s="728"/>
      <c r="H35" s="728"/>
      <c r="I35" s="728"/>
      <c r="J35" s="728"/>
      <c r="K35" s="728"/>
      <c r="L35" s="728"/>
      <c r="M35" s="728"/>
      <c r="N35" s="728"/>
      <c r="O35" s="728"/>
      <c r="P35" s="728"/>
      <c r="Q35" s="728"/>
      <c r="R35" s="728"/>
      <c r="S35" s="728"/>
      <c r="T35" s="728"/>
      <c r="U35" s="728"/>
      <c r="V35" s="728"/>
      <c r="W35" s="230"/>
    </row>
    <row r="36" spans="1:33" customFormat="1" ht="15.6" customHeight="1" x14ac:dyDescent="0.25">
      <c r="A36" s="226"/>
      <c r="B36" s="728"/>
      <c r="C36" s="728"/>
      <c r="D36" s="728"/>
      <c r="E36" s="728"/>
      <c r="F36" s="728"/>
      <c r="G36" s="728"/>
      <c r="H36" s="728"/>
      <c r="I36" s="728"/>
      <c r="J36" s="728"/>
      <c r="K36" s="728"/>
      <c r="L36" s="728"/>
      <c r="M36" s="728"/>
      <c r="N36" s="728"/>
      <c r="O36" s="728"/>
      <c r="P36" s="728"/>
      <c r="Q36" s="728"/>
      <c r="R36" s="728"/>
      <c r="S36" s="728"/>
      <c r="T36" s="728"/>
      <c r="U36" s="728"/>
      <c r="V36" s="728"/>
      <c r="W36" s="230"/>
    </row>
    <row r="37" spans="1:33" customFormat="1" ht="15.6" customHeight="1" x14ac:dyDescent="0.25">
      <c r="A37" s="226"/>
      <c r="B37" s="728"/>
      <c r="C37" s="728"/>
      <c r="D37" s="728"/>
      <c r="E37" s="728"/>
      <c r="F37" s="728"/>
      <c r="G37" s="728"/>
      <c r="H37" s="728"/>
      <c r="I37" s="728"/>
      <c r="J37" s="728"/>
      <c r="K37" s="728"/>
      <c r="L37" s="728"/>
      <c r="M37" s="728"/>
      <c r="N37" s="728"/>
      <c r="O37" s="728"/>
      <c r="P37" s="728"/>
      <c r="Q37" s="728"/>
      <c r="R37" s="728"/>
      <c r="S37" s="728"/>
      <c r="T37" s="728"/>
      <c r="U37" s="728"/>
      <c r="V37" s="728"/>
      <c r="W37" s="237"/>
    </row>
    <row r="38" spans="1:33" customFormat="1" ht="15.6" customHeight="1" x14ac:dyDescent="0.25">
      <c r="A38" s="226"/>
      <c r="B38" s="728"/>
      <c r="C38" s="728"/>
      <c r="D38" s="728"/>
      <c r="E38" s="728"/>
      <c r="F38" s="728"/>
      <c r="G38" s="728"/>
      <c r="H38" s="728"/>
      <c r="I38" s="728"/>
      <c r="J38" s="728"/>
      <c r="K38" s="728"/>
      <c r="L38" s="728"/>
      <c r="M38" s="728"/>
      <c r="N38" s="728"/>
      <c r="O38" s="728"/>
      <c r="P38" s="728"/>
      <c r="Q38" s="728"/>
      <c r="R38" s="728"/>
      <c r="S38" s="728"/>
      <c r="T38" s="728"/>
      <c r="U38" s="728"/>
      <c r="V38" s="728"/>
      <c r="W38" s="230"/>
    </row>
    <row r="39" spans="1:33" customFormat="1" ht="15.6" customHeight="1" x14ac:dyDescent="0.25">
      <c r="A39" s="226"/>
      <c r="B39" s="728"/>
      <c r="C39" s="728"/>
      <c r="D39" s="728"/>
      <c r="E39" s="728"/>
      <c r="F39" s="728"/>
      <c r="G39" s="728"/>
      <c r="H39" s="728"/>
      <c r="I39" s="728"/>
      <c r="J39" s="728"/>
      <c r="K39" s="728"/>
      <c r="L39" s="728"/>
      <c r="M39" s="728"/>
      <c r="N39" s="728"/>
      <c r="O39" s="728"/>
      <c r="P39" s="728"/>
      <c r="Q39" s="728"/>
      <c r="R39" s="728"/>
      <c r="S39" s="728"/>
      <c r="T39" s="728"/>
      <c r="U39" s="728"/>
      <c r="V39" s="728"/>
      <c r="W39" s="230"/>
    </row>
    <row r="40" spans="1:33" customFormat="1" ht="15.6" customHeight="1" x14ac:dyDescent="0.25">
      <c r="A40" s="226"/>
      <c r="B40" s="728"/>
      <c r="C40" s="728"/>
      <c r="D40" s="728"/>
      <c r="E40" s="728"/>
      <c r="F40" s="728"/>
      <c r="G40" s="728"/>
      <c r="H40" s="728"/>
      <c r="I40" s="728"/>
      <c r="J40" s="728"/>
      <c r="K40" s="728"/>
      <c r="L40" s="728"/>
      <c r="M40" s="728"/>
      <c r="N40" s="728"/>
      <c r="O40" s="728"/>
      <c r="P40" s="728"/>
      <c r="Q40" s="728"/>
      <c r="R40" s="728"/>
      <c r="S40" s="728"/>
      <c r="T40" s="728"/>
      <c r="U40" s="728"/>
      <c r="V40" s="728"/>
      <c r="W40" s="230"/>
    </row>
    <row r="41" spans="1:33" customFormat="1" ht="15.6" customHeight="1" x14ac:dyDescent="0.25">
      <c r="A41" s="226"/>
      <c r="B41" s="728"/>
      <c r="C41" s="728"/>
      <c r="D41" s="728"/>
      <c r="E41" s="728"/>
      <c r="F41" s="728"/>
      <c r="G41" s="728"/>
      <c r="H41" s="728"/>
      <c r="I41" s="728"/>
      <c r="J41" s="728"/>
      <c r="K41" s="728"/>
      <c r="L41" s="728"/>
      <c r="M41" s="728"/>
      <c r="N41" s="728"/>
      <c r="O41" s="728"/>
      <c r="P41" s="728"/>
      <c r="Q41" s="728"/>
      <c r="R41" s="728"/>
      <c r="S41" s="728"/>
      <c r="T41" s="728"/>
      <c r="U41" s="728"/>
      <c r="V41" s="728"/>
      <c r="W41" s="230"/>
    </row>
    <row r="42" spans="1:33" customFormat="1" ht="15.6" customHeight="1" x14ac:dyDescent="0.25">
      <c r="A42" s="239"/>
      <c r="B42" s="728"/>
      <c r="C42" s="728"/>
      <c r="D42" s="728"/>
      <c r="E42" s="728"/>
      <c r="F42" s="728"/>
      <c r="G42" s="728"/>
      <c r="H42" s="728"/>
      <c r="I42" s="728"/>
      <c r="J42" s="728"/>
      <c r="K42" s="728"/>
      <c r="L42" s="728"/>
      <c r="M42" s="728"/>
      <c r="N42" s="728"/>
      <c r="O42" s="728"/>
      <c r="P42" s="728"/>
      <c r="Q42" s="728"/>
      <c r="R42" s="728"/>
      <c r="S42" s="728"/>
      <c r="T42" s="728"/>
      <c r="U42" s="728"/>
      <c r="V42" s="728"/>
      <c r="W42" s="240"/>
    </row>
    <row r="43" spans="1:33" customFormat="1" ht="7.15" customHeight="1" thickBot="1" x14ac:dyDescent="0.3">
      <c r="A43" s="239"/>
      <c r="B43" s="257"/>
      <c r="C43" s="729"/>
      <c r="D43" s="729"/>
      <c r="E43" s="729"/>
      <c r="F43" s="729"/>
      <c r="G43" s="729"/>
      <c r="H43" s="729"/>
      <c r="I43" s="729"/>
      <c r="J43" s="729"/>
      <c r="K43" s="729"/>
      <c r="L43" s="729"/>
      <c r="M43" s="729"/>
      <c r="N43" s="729"/>
      <c r="O43" s="729"/>
      <c r="P43" s="729"/>
      <c r="Q43" s="729"/>
      <c r="R43" s="729"/>
      <c r="S43" s="729"/>
      <c r="T43" s="729"/>
      <c r="U43" s="729"/>
      <c r="V43" s="730"/>
      <c r="W43" s="240"/>
    </row>
    <row r="44" spans="1:33" customFormat="1" ht="7.15" customHeight="1" thickTop="1" x14ac:dyDescent="0.25">
      <c r="A44" s="239"/>
      <c r="B44" s="731"/>
      <c r="C44" s="732"/>
      <c r="D44" s="732"/>
      <c r="E44" s="732"/>
      <c r="F44" s="732"/>
      <c r="G44" s="732"/>
      <c r="H44" s="732"/>
      <c r="I44" s="732"/>
      <c r="J44" s="732"/>
      <c r="K44" s="732"/>
      <c r="L44" s="732"/>
      <c r="M44" s="732"/>
      <c r="N44" s="732"/>
      <c r="O44" s="732"/>
      <c r="P44" s="732"/>
      <c r="Q44" s="732"/>
      <c r="R44" s="732"/>
      <c r="S44" s="732"/>
      <c r="T44" s="732"/>
      <c r="U44" s="732"/>
      <c r="V44" s="733"/>
      <c r="W44" s="240"/>
    </row>
    <row r="45" spans="1:33" customFormat="1" ht="15.6" customHeight="1" x14ac:dyDescent="0.25">
      <c r="A45" s="239"/>
      <c r="B45" s="722" t="s">
        <v>2855</v>
      </c>
      <c r="C45" s="723"/>
      <c r="D45" s="723"/>
      <c r="E45" s="723"/>
      <c r="F45" s="723"/>
      <c r="G45" s="723"/>
      <c r="H45" s="723"/>
      <c r="I45" s="723"/>
      <c r="J45" s="723"/>
      <c r="K45" s="723"/>
      <c r="L45" s="723"/>
      <c r="M45" s="723"/>
      <c r="N45" s="723"/>
      <c r="O45" s="723"/>
      <c r="P45" s="723"/>
      <c r="Q45" s="723"/>
      <c r="R45" s="723"/>
      <c r="S45" s="723"/>
      <c r="T45" s="723"/>
      <c r="U45" s="723"/>
      <c r="V45" s="724"/>
      <c r="W45" s="240"/>
    </row>
    <row r="46" spans="1:33" customFormat="1" ht="7.15" customHeight="1" x14ac:dyDescent="0.25">
      <c r="A46" s="239"/>
      <c r="B46" s="722"/>
      <c r="C46" s="723"/>
      <c r="D46" s="723"/>
      <c r="E46" s="723"/>
      <c r="F46" s="723"/>
      <c r="G46" s="723"/>
      <c r="H46" s="723"/>
      <c r="I46" s="723"/>
      <c r="J46" s="723"/>
      <c r="K46" s="723"/>
      <c r="L46" s="723"/>
      <c r="M46" s="723"/>
      <c r="N46" s="723"/>
      <c r="O46" s="723"/>
      <c r="P46" s="723"/>
      <c r="Q46" s="723"/>
      <c r="R46" s="723"/>
      <c r="S46" s="723"/>
      <c r="T46" s="723"/>
      <c r="U46" s="723"/>
      <c r="V46" s="724"/>
      <c r="W46" s="240"/>
    </row>
    <row r="47" spans="1:33" customFormat="1" ht="7.15" customHeight="1" x14ac:dyDescent="0.25">
      <c r="A47" s="239"/>
      <c r="B47" s="314"/>
      <c r="C47" s="734"/>
      <c r="D47" s="735"/>
      <c r="E47" s="735"/>
      <c r="F47" s="735"/>
      <c r="G47" s="735"/>
      <c r="H47" s="735"/>
      <c r="I47" s="735"/>
      <c r="J47" s="735"/>
      <c r="K47" s="736"/>
      <c r="L47" s="737"/>
      <c r="M47" s="734"/>
      <c r="N47" s="735"/>
      <c r="O47" s="735"/>
      <c r="P47" s="735"/>
      <c r="Q47" s="735"/>
      <c r="R47" s="735"/>
      <c r="S47" s="735"/>
      <c r="T47" s="735"/>
      <c r="U47" s="736"/>
      <c r="V47" s="315"/>
      <c r="W47" s="240"/>
      <c r="Y47" s="1"/>
      <c r="Z47" s="1"/>
      <c r="AA47" s="1"/>
      <c r="AB47" s="1"/>
      <c r="AC47" s="1"/>
      <c r="AD47" s="1"/>
      <c r="AE47" s="1"/>
      <c r="AF47" s="1"/>
      <c r="AG47" s="1"/>
    </row>
    <row r="48" spans="1:33" customFormat="1" ht="15.6" customHeight="1" x14ac:dyDescent="0.25">
      <c r="A48" s="239"/>
      <c r="B48" s="314"/>
      <c r="C48" s="738" t="s">
        <v>2856</v>
      </c>
      <c r="D48" s="739"/>
      <c r="E48" s="739"/>
      <c r="F48" s="316"/>
      <c r="G48" s="317"/>
      <c r="H48" s="317"/>
      <c r="I48" s="317"/>
      <c r="J48" s="317"/>
      <c r="K48" s="318"/>
      <c r="L48" s="737"/>
      <c r="M48" s="319"/>
      <c r="N48" s="740" t="s">
        <v>2857</v>
      </c>
      <c r="O48" s="740"/>
      <c r="P48" s="740"/>
      <c r="Q48" s="740"/>
      <c r="R48" s="740"/>
      <c r="S48" s="740"/>
      <c r="T48" s="740"/>
      <c r="U48" s="321"/>
      <c r="V48" s="322"/>
      <c r="W48" s="240"/>
      <c r="Y48" s="1"/>
      <c r="Z48" s="1"/>
      <c r="AA48" s="1"/>
      <c r="AB48" s="1"/>
      <c r="AC48" s="1"/>
      <c r="AD48" s="1"/>
      <c r="AE48" s="1"/>
      <c r="AF48" s="1"/>
      <c r="AG48" s="1"/>
    </row>
    <row r="49" spans="1:33" customFormat="1" ht="15.6" customHeight="1" x14ac:dyDescent="0.25">
      <c r="A49" s="239"/>
      <c r="B49" s="314"/>
      <c r="C49" s="738"/>
      <c r="D49" s="739"/>
      <c r="E49" s="739"/>
      <c r="F49" s="316"/>
      <c r="G49" s="309"/>
      <c r="H49" s="323" t="s">
        <v>2840</v>
      </c>
      <c r="I49" s="309"/>
      <c r="J49" s="323" t="s">
        <v>2841</v>
      </c>
      <c r="K49" s="324"/>
      <c r="L49" s="737"/>
      <c r="M49" s="319"/>
      <c r="N49" s="741" t="s">
        <v>2858</v>
      </c>
      <c r="O49" s="741"/>
      <c r="P49" s="741"/>
      <c r="Q49" s="741"/>
      <c r="R49" s="741"/>
      <c r="S49" s="741"/>
      <c r="T49" s="741"/>
      <c r="U49" s="325"/>
      <c r="V49" s="322"/>
      <c r="W49" s="240"/>
      <c r="Y49" s="1"/>
      <c r="Z49" s="1"/>
      <c r="AA49" s="1"/>
      <c r="AB49" s="1"/>
      <c r="AC49" s="1"/>
      <c r="AD49" s="1"/>
      <c r="AE49" s="1"/>
      <c r="AF49" s="1"/>
      <c r="AG49" s="1"/>
    </row>
    <row r="50" spans="1:33" customFormat="1" ht="15.6" customHeight="1" x14ac:dyDescent="0.25">
      <c r="A50" s="239"/>
      <c r="B50" s="314"/>
      <c r="C50" s="742"/>
      <c r="D50" s="743"/>
      <c r="E50" s="743"/>
      <c r="F50" s="743"/>
      <c r="G50" s="743"/>
      <c r="H50" s="743"/>
      <c r="I50" s="743"/>
      <c r="J50" s="743"/>
      <c r="K50" s="744"/>
      <c r="L50" s="737"/>
      <c r="M50" s="319"/>
      <c r="N50" s="745" t="s">
        <v>2859</v>
      </c>
      <c r="O50" s="745"/>
      <c r="P50" s="745"/>
      <c r="Q50" s="745"/>
      <c r="R50" s="745"/>
      <c r="S50" s="745"/>
      <c r="T50" s="745"/>
      <c r="U50" s="328"/>
      <c r="V50" s="322"/>
      <c r="W50" s="240"/>
      <c r="Y50" s="1"/>
      <c r="Z50" s="1"/>
      <c r="AA50" s="1"/>
      <c r="AB50" s="1"/>
      <c r="AC50" s="1"/>
      <c r="AD50" s="1"/>
      <c r="AE50" s="1"/>
      <c r="AF50" s="1"/>
      <c r="AG50" s="1"/>
    </row>
    <row r="51" spans="1:33" customFormat="1" ht="15.6" customHeight="1" x14ac:dyDescent="0.25">
      <c r="A51" s="239"/>
      <c r="B51" s="314"/>
      <c r="C51" s="738" t="s">
        <v>2860</v>
      </c>
      <c r="D51" s="739"/>
      <c r="E51" s="739"/>
      <c r="F51" s="316"/>
      <c r="G51" s="317"/>
      <c r="H51" s="317"/>
      <c r="I51" s="329"/>
      <c r="J51" s="329"/>
      <c r="K51" s="330"/>
      <c r="L51" s="737"/>
      <c r="M51" s="331"/>
      <c r="N51" s="746" t="s">
        <v>2861</v>
      </c>
      <c r="O51" s="746"/>
      <c r="P51" s="746"/>
      <c r="Q51" s="746"/>
      <c r="R51" s="746"/>
      <c r="S51" s="746"/>
      <c r="T51" s="746"/>
      <c r="U51" s="332"/>
      <c r="V51" s="322"/>
      <c r="W51" s="240"/>
      <c r="Z51" s="1"/>
      <c r="AA51" s="1"/>
      <c r="AB51" s="1"/>
      <c r="AD51" s="1"/>
      <c r="AE51" s="1"/>
      <c r="AF51" s="1"/>
      <c r="AG51" s="1"/>
    </row>
    <row r="52" spans="1:33" customFormat="1" ht="15.6" customHeight="1" x14ac:dyDescent="0.25">
      <c r="A52" s="239"/>
      <c r="B52" s="314"/>
      <c r="C52" s="738"/>
      <c r="D52" s="739"/>
      <c r="E52" s="739"/>
      <c r="F52" s="316"/>
      <c r="G52" s="309"/>
      <c r="H52" s="294" t="s">
        <v>2840</v>
      </c>
      <c r="I52" s="333"/>
      <c r="J52" s="294" t="s">
        <v>2841</v>
      </c>
      <c r="K52" s="324"/>
      <c r="L52" s="737"/>
      <c r="M52" s="334"/>
      <c r="N52" s="747" t="str">
        <f>IF(N56&lt;&gt;"","TCO     -",IF(N58&lt;&gt;"","CNO     - ",""))</f>
        <v/>
      </c>
      <c r="O52" s="747"/>
      <c r="P52" s="747"/>
      <c r="Q52" s="748"/>
      <c r="R52" s="748"/>
      <c r="S52" s="748"/>
      <c r="T52" s="748"/>
      <c r="U52" s="321"/>
      <c r="V52" s="322"/>
      <c r="W52" s="240"/>
    </row>
    <row r="53" spans="1:33" customFormat="1" ht="15.6" customHeight="1" x14ac:dyDescent="0.25">
      <c r="A53" s="239"/>
      <c r="B53" s="314"/>
      <c r="C53" s="742"/>
      <c r="D53" s="743"/>
      <c r="E53" s="743"/>
      <c r="F53" s="743"/>
      <c r="G53" s="743"/>
      <c r="H53" s="743"/>
      <c r="I53" s="743"/>
      <c r="J53" s="743"/>
      <c r="K53" s="744"/>
      <c r="L53" s="737"/>
      <c r="M53" s="742"/>
      <c r="N53" s="743"/>
      <c r="O53" s="743"/>
      <c r="P53" s="743"/>
      <c r="Q53" s="743"/>
      <c r="R53" s="743"/>
      <c r="S53" s="743"/>
      <c r="T53" s="743"/>
      <c r="U53" s="744"/>
      <c r="V53" s="322"/>
      <c r="W53" s="240"/>
    </row>
    <row r="54" spans="1:33" customFormat="1" ht="3" customHeight="1" x14ac:dyDescent="0.25">
      <c r="A54" s="239"/>
      <c r="B54" s="314"/>
      <c r="C54" s="326"/>
      <c r="D54" s="140"/>
      <c r="E54" s="140"/>
      <c r="F54" s="140"/>
      <c r="G54" s="140"/>
      <c r="H54" s="140"/>
      <c r="I54" s="140"/>
      <c r="J54" s="140"/>
      <c r="K54" s="327"/>
      <c r="L54" s="737"/>
      <c r="M54" s="335"/>
      <c r="N54" s="743" t="s">
        <v>2862</v>
      </c>
      <c r="O54" s="743"/>
      <c r="P54" s="743"/>
      <c r="Q54" s="743"/>
      <c r="R54" s="743"/>
      <c r="S54" s="743"/>
      <c r="T54" s="743"/>
      <c r="U54" s="324"/>
      <c r="V54" s="322"/>
      <c r="W54" s="240"/>
    </row>
    <row r="55" spans="1:33" customFormat="1" ht="15.6" customHeight="1" x14ac:dyDescent="0.25">
      <c r="A55" s="239"/>
      <c r="B55" s="314"/>
      <c r="C55" s="749" t="s">
        <v>2863</v>
      </c>
      <c r="D55" s="750"/>
      <c r="E55" s="750"/>
      <c r="F55" s="717"/>
      <c r="G55" s="717"/>
      <c r="H55" s="763" t="s">
        <v>2864</v>
      </c>
      <c r="I55" s="763"/>
      <c r="J55" s="717"/>
      <c r="K55" s="324"/>
      <c r="L55" s="737"/>
      <c r="M55" s="335"/>
      <c r="N55" s="743"/>
      <c r="O55" s="743"/>
      <c r="P55" s="743"/>
      <c r="Q55" s="743"/>
      <c r="R55" s="743"/>
      <c r="S55" s="743"/>
      <c r="T55" s="743"/>
      <c r="U55" s="327"/>
      <c r="V55" s="322"/>
      <c r="W55" s="240"/>
    </row>
    <row r="56" spans="1:33" customFormat="1" ht="15.6" customHeight="1" x14ac:dyDescent="0.25">
      <c r="A56" s="239"/>
      <c r="B56" s="314"/>
      <c r="C56" s="749"/>
      <c r="D56" s="750"/>
      <c r="E56" s="750"/>
      <c r="F56" s="718"/>
      <c r="G56" s="718"/>
      <c r="H56" s="763"/>
      <c r="I56" s="763"/>
      <c r="J56" s="718"/>
      <c r="K56" s="324"/>
      <c r="L56" s="737"/>
      <c r="M56" s="334"/>
      <c r="N56" s="333"/>
      <c r="O56" s="751" t="s">
        <v>2865</v>
      </c>
      <c r="P56" s="752"/>
      <c r="Q56" s="752"/>
      <c r="R56" s="752"/>
      <c r="S56" s="752"/>
      <c r="T56" s="752"/>
      <c r="U56" s="338"/>
      <c r="V56" s="322"/>
      <c r="W56" s="240"/>
      <c r="X56" s="291"/>
    </row>
    <row r="57" spans="1:33" customFormat="1" ht="3" customHeight="1" x14ac:dyDescent="0.25">
      <c r="A57" s="239"/>
      <c r="B57" s="314"/>
      <c r="C57" s="336"/>
      <c r="D57" s="337"/>
      <c r="E57" s="337"/>
      <c r="F57" s="754" t="s">
        <v>2866</v>
      </c>
      <c r="G57" s="754"/>
      <c r="H57" s="746" t="s">
        <v>1</v>
      </c>
      <c r="I57" s="746"/>
      <c r="J57" s="754" t="s">
        <v>68</v>
      </c>
      <c r="K57" s="324"/>
      <c r="L57" s="737"/>
      <c r="M57" s="334"/>
      <c r="N57" s="339"/>
      <c r="O57" s="320"/>
      <c r="P57" s="296"/>
      <c r="Q57" s="296"/>
      <c r="R57" s="296"/>
      <c r="S57" s="296"/>
      <c r="T57" s="296"/>
      <c r="U57" s="338"/>
      <c r="V57" s="322"/>
      <c r="W57" s="240"/>
      <c r="X57" s="291"/>
    </row>
    <row r="58" spans="1:33" customFormat="1" ht="15.6" customHeight="1" x14ac:dyDescent="0.25">
      <c r="A58" s="239"/>
      <c r="B58" s="314"/>
      <c r="C58" s="742"/>
      <c r="D58" s="743"/>
      <c r="E58" s="743"/>
      <c r="F58" s="746"/>
      <c r="G58" s="746"/>
      <c r="H58" s="746"/>
      <c r="I58" s="746"/>
      <c r="J58" s="746"/>
      <c r="K58" s="324"/>
      <c r="L58" s="737"/>
      <c r="M58" s="334"/>
      <c r="N58" s="333"/>
      <c r="O58" s="751" t="s">
        <v>2867</v>
      </c>
      <c r="P58" s="752"/>
      <c r="Q58" s="752"/>
      <c r="R58" s="752"/>
      <c r="S58" s="752"/>
      <c r="T58" s="752"/>
      <c r="U58" s="338"/>
      <c r="V58" s="322"/>
      <c r="W58" s="240"/>
      <c r="X58" s="291"/>
    </row>
    <row r="59" spans="1:33" customFormat="1" ht="7.9" customHeight="1" x14ac:dyDescent="0.25">
      <c r="A59" s="239"/>
      <c r="B59" s="314"/>
      <c r="C59" s="755"/>
      <c r="D59" s="756"/>
      <c r="E59" s="756"/>
      <c r="F59" s="756"/>
      <c r="G59" s="756"/>
      <c r="H59" s="756"/>
      <c r="I59" s="756"/>
      <c r="J59" s="756"/>
      <c r="K59" s="757"/>
      <c r="L59" s="737"/>
      <c r="M59" s="755"/>
      <c r="N59" s="756"/>
      <c r="O59" s="756"/>
      <c r="P59" s="756"/>
      <c r="Q59" s="756"/>
      <c r="R59" s="756"/>
      <c r="S59" s="756"/>
      <c r="T59" s="756"/>
      <c r="U59" s="757"/>
      <c r="V59" s="315"/>
      <c r="W59" s="240"/>
    </row>
    <row r="60" spans="1:33" customFormat="1" ht="7.15" customHeight="1" thickBot="1" x14ac:dyDescent="0.3">
      <c r="A60" s="226"/>
      <c r="B60" s="758"/>
      <c r="C60" s="725"/>
      <c r="D60" s="725"/>
      <c r="E60" s="725"/>
      <c r="F60" s="725"/>
      <c r="G60" s="725"/>
      <c r="H60" s="725"/>
      <c r="I60" s="725"/>
      <c r="J60" s="725"/>
      <c r="K60" s="725"/>
      <c r="L60" s="725"/>
      <c r="M60" s="725"/>
      <c r="N60" s="725"/>
      <c r="O60" s="725"/>
      <c r="P60" s="725"/>
      <c r="Q60" s="725"/>
      <c r="R60" s="725"/>
      <c r="S60" s="725"/>
      <c r="T60" s="725"/>
      <c r="U60" s="725"/>
      <c r="V60" s="759"/>
      <c r="W60" s="238"/>
    </row>
    <row r="61" spans="1:33" customFormat="1" ht="7.15" customHeight="1" thickTop="1" x14ac:dyDescent="0.25">
      <c r="A61" s="226"/>
      <c r="B61" s="711"/>
      <c r="C61" s="711"/>
      <c r="D61" s="711"/>
      <c r="E61" s="711"/>
      <c r="F61" s="711"/>
      <c r="G61" s="711"/>
      <c r="H61" s="711"/>
      <c r="I61" s="711"/>
      <c r="J61" s="711"/>
      <c r="K61" s="711"/>
      <c r="L61" s="711"/>
      <c r="M61" s="711"/>
      <c r="N61" s="711"/>
      <c r="O61" s="711"/>
      <c r="P61" s="711"/>
      <c r="Q61" s="711"/>
      <c r="R61" s="711"/>
      <c r="S61" s="711"/>
      <c r="T61" s="711"/>
      <c r="U61" s="711"/>
      <c r="V61" s="711"/>
      <c r="W61" s="238"/>
    </row>
    <row r="62" spans="1:33" customFormat="1" ht="15.6" customHeight="1" x14ac:dyDescent="0.25">
      <c r="A62" s="226"/>
      <c r="B62" s="211"/>
      <c r="C62" s="211"/>
      <c r="D62" s="211"/>
      <c r="E62" s="211"/>
      <c r="F62" s="211"/>
      <c r="G62" s="211"/>
      <c r="H62" s="211"/>
      <c r="I62" s="211"/>
      <c r="J62" s="211"/>
      <c r="K62" s="211"/>
      <c r="L62" s="211"/>
      <c r="M62" s="211"/>
      <c r="N62" s="211"/>
      <c r="O62" s="211"/>
      <c r="P62" s="211"/>
      <c r="Q62" s="211"/>
      <c r="R62" s="211"/>
      <c r="S62" s="211"/>
      <c r="T62" s="211"/>
      <c r="U62" s="211"/>
      <c r="V62" s="211"/>
      <c r="W62" s="238"/>
    </row>
    <row r="63" spans="1:33" customFormat="1" ht="15.6" customHeight="1" x14ac:dyDescent="0.25">
      <c r="A63" s="239"/>
      <c r="B63" s="257"/>
      <c r="C63" s="760" t="s">
        <v>2868</v>
      </c>
      <c r="D63" s="760"/>
      <c r="E63" s="760"/>
      <c r="F63" s="760"/>
      <c r="G63" s="760"/>
      <c r="H63" s="760"/>
      <c r="I63" s="760"/>
      <c r="J63" s="760"/>
      <c r="K63" s="760"/>
      <c r="L63" s="760"/>
      <c r="M63" s="760"/>
      <c r="N63" s="760"/>
      <c r="O63" s="760"/>
      <c r="P63" s="760"/>
      <c r="Q63" s="760"/>
      <c r="R63" s="760"/>
      <c r="S63" s="760"/>
      <c r="T63" s="760"/>
      <c r="U63" s="760"/>
      <c r="V63" s="760"/>
      <c r="W63" s="240"/>
    </row>
    <row r="64" spans="1:33" customFormat="1" ht="15.6" customHeight="1" x14ac:dyDescent="0.25">
      <c r="A64" s="239"/>
      <c r="B64" s="257"/>
      <c r="C64" s="760"/>
      <c r="D64" s="760"/>
      <c r="E64" s="760"/>
      <c r="F64" s="760"/>
      <c r="G64" s="760"/>
      <c r="H64" s="760"/>
      <c r="I64" s="760"/>
      <c r="J64" s="760"/>
      <c r="K64" s="760"/>
      <c r="L64" s="760"/>
      <c r="M64" s="760"/>
      <c r="N64" s="760"/>
      <c r="O64" s="760"/>
      <c r="P64" s="760"/>
      <c r="Q64" s="760"/>
      <c r="R64" s="760"/>
      <c r="S64" s="760"/>
      <c r="T64" s="760"/>
      <c r="U64" s="760"/>
      <c r="V64" s="760"/>
      <c r="W64" s="240"/>
    </row>
    <row r="65" spans="1:23" customFormat="1" ht="15.6" customHeight="1" x14ac:dyDescent="0.25">
      <c r="A65" s="239"/>
      <c r="B65" s="761" t="s">
        <v>2869</v>
      </c>
      <c r="C65" s="761"/>
      <c r="D65" s="761"/>
      <c r="E65" s="761"/>
      <c r="F65" s="761"/>
      <c r="G65" s="761"/>
      <c r="H65" s="305" t="s">
        <v>141</v>
      </c>
      <c r="I65" s="762" t="s">
        <v>7</v>
      </c>
      <c r="J65" s="762"/>
      <c r="K65" s="762"/>
      <c r="L65" s="762"/>
      <c r="M65" s="762"/>
      <c r="N65" s="762"/>
      <c r="O65" s="762"/>
      <c r="P65" s="762"/>
      <c r="Q65" s="762"/>
      <c r="R65" s="762"/>
      <c r="S65" s="762"/>
      <c r="T65" s="762"/>
      <c r="U65" s="762"/>
      <c r="V65" s="762"/>
      <c r="W65" s="240"/>
    </row>
    <row r="66" spans="1:23" customFormat="1" ht="15.6" customHeight="1" thickBot="1" x14ac:dyDescent="0.3">
      <c r="A66" s="340"/>
      <c r="B66" s="341"/>
      <c r="C66" s="753"/>
      <c r="D66" s="753"/>
      <c r="E66" s="753"/>
      <c r="F66" s="753"/>
      <c r="G66" s="753"/>
      <c r="H66" s="753"/>
      <c r="I66" s="753"/>
      <c r="J66" s="753"/>
      <c r="K66" s="753"/>
      <c r="L66" s="753"/>
      <c r="M66" s="753"/>
      <c r="N66" s="753"/>
      <c r="O66" s="753"/>
      <c r="P66" s="753"/>
      <c r="Q66" s="753"/>
      <c r="R66" s="753"/>
      <c r="S66" s="753"/>
      <c r="T66" s="753"/>
      <c r="U66" s="753"/>
      <c r="V66" s="753"/>
      <c r="W66" s="342"/>
    </row>
    <row r="69" spans="1:23" x14ac:dyDescent="0.2">
      <c r="C69" s="22"/>
      <c r="D69" s="22"/>
      <c r="E69" s="22"/>
      <c r="F69" s="22"/>
      <c r="G69" s="22"/>
      <c r="H69" s="22"/>
      <c r="I69" s="19"/>
      <c r="J69" s="19"/>
      <c r="K69" s="19"/>
      <c r="L69" s="19"/>
      <c r="M69" s="19"/>
      <c r="N69" s="19"/>
      <c r="O69" s="19"/>
      <c r="P69" s="19"/>
      <c r="Q69" s="19"/>
      <c r="R69" s="19"/>
      <c r="S69" s="19"/>
      <c r="T69" s="19"/>
      <c r="U69" s="19"/>
      <c r="V69" s="19"/>
      <c r="W69" s="19"/>
    </row>
    <row r="70" spans="1:23" x14ac:dyDescent="0.2">
      <c r="C70" s="22"/>
      <c r="D70" s="22"/>
      <c r="E70" s="22"/>
      <c r="F70" s="22"/>
      <c r="G70" s="22"/>
      <c r="H70" s="22"/>
      <c r="I70" s="19"/>
      <c r="J70" s="19"/>
      <c r="K70" s="19"/>
      <c r="L70" s="19"/>
      <c r="M70" s="19"/>
      <c r="N70" s="19"/>
      <c r="O70" s="19"/>
      <c r="P70" s="19"/>
      <c r="Q70" s="19"/>
      <c r="R70" s="19"/>
      <c r="S70" s="19"/>
      <c r="T70" s="19"/>
      <c r="U70" s="19"/>
      <c r="V70" s="19"/>
      <c r="W70" s="19"/>
    </row>
    <row r="71" spans="1:23" x14ac:dyDescent="0.2">
      <c r="C71" s="22"/>
      <c r="D71" s="22"/>
      <c r="E71" s="22"/>
      <c r="F71" s="22"/>
      <c r="G71" s="22"/>
      <c r="H71" s="22"/>
      <c r="I71" s="19"/>
      <c r="J71" s="19"/>
      <c r="K71" s="19"/>
      <c r="L71" s="19"/>
      <c r="M71" s="19"/>
      <c r="N71" s="19"/>
      <c r="O71" s="19"/>
      <c r="P71" s="19"/>
      <c r="Q71" s="19"/>
      <c r="R71" s="19"/>
      <c r="S71" s="19"/>
      <c r="T71" s="19"/>
      <c r="U71" s="19"/>
      <c r="V71" s="19"/>
      <c r="W71" s="19"/>
    </row>
    <row r="72" spans="1:23" x14ac:dyDescent="0.2">
      <c r="C72" s="22"/>
      <c r="D72" s="22"/>
      <c r="E72" s="22"/>
      <c r="F72" s="22"/>
      <c r="G72" s="22"/>
      <c r="H72" s="22"/>
      <c r="I72" s="19"/>
      <c r="J72" s="19"/>
      <c r="K72" s="19"/>
      <c r="L72" s="19"/>
      <c r="M72" s="19"/>
      <c r="N72" s="19"/>
      <c r="O72" s="19"/>
      <c r="P72" s="19"/>
      <c r="Q72" s="19"/>
      <c r="R72" s="19"/>
      <c r="S72" s="19"/>
      <c r="T72" s="19"/>
      <c r="U72" s="19"/>
      <c r="V72" s="19"/>
      <c r="W72" s="19"/>
    </row>
    <row r="73" spans="1:23" x14ac:dyDescent="0.2">
      <c r="C73" s="1"/>
      <c r="D73" s="1"/>
      <c r="E73" s="1"/>
      <c r="F73" s="1"/>
      <c r="G73" s="1"/>
      <c r="H73" s="1"/>
    </row>
    <row r="74" spans="1:23" x14ac:dyDescent="0.2">
      <c r="C74" s="1"/>
      <c r="D74" s="1"/>
      <c r="E74" s="1"/>
      <c r="F74" s="1"/>
      <c r="G74" s="1"/>
      <c r="H74" s="1"/>
    </row>
  </sheetData>
  <sheetProtection algorithmName="SHA-512" hashValue="AXtBOFf7YuTWmy5ZauzmfAdA1N7w7QU8KlNKSiIN2EgoUuJZ7U28l0tn8hHIQxrVMB+XBa27G9+WHLL5/pb9JQ==" saltValue="kU4uX6vtRAYZ6KuD6Epc/w==" spinCount="100000" sheet="1" objects="1" scenarios="1"/>
  <mergeCells count="89">
    <mergeCell ref="O56:T56"/>
    <mergeCell ref="C66:V66"/>
    <mergeCell ref="F57:G58"/>
    <mergeCell ref="H57:I58"/>
    <mergeCell ref="J57:J58"/>
    <mergeCell ref="C58:E58"/>
    <mergeCell ref="O58:T58"/>
    <mergeCell ref="C59:K59"/>
    <mergeCell ref="M59:U59"/>
    <mergeCell ref="B60:V60"/>
    <mergeCell ref="B61:V61"/>
    <mergeCell ref="C63:V64"/>
    <mergeCell ref="B65:G65"/>
    <mergeCell ref="I65:V65"/>
    <mergeCell ref="F55:G56"/>
    <mergeCell ref="H55:I56"/>
    <mergeCell ref="C47:K47"/>
    <mergeCell ref="L47:L59"/>
    <mergeCell ref="M47:U47"/>
    <mergeCell ref="C48:E49"/>
    <mergeCell ref="N48:T48"/>
    <mergeCell ref="N49:T49"/>
    <mergeCell ref="C50:K50"/>
    <mergeCell ref="N50:T50"/>
    <mergeCell ref="C51:E52"/>
    <mergeCell ref="N51:T51"/>
    <mergeCell ref="N52:P52"/>
    <mergeCell ref="Q52:T52"/>
    <mergeCell ref="C53:K53"/>
    <mergeCell ref="M53:U53"/>
    <mergeCell ref="N54:T55"/>
    <mergeCell ref="C55:E56"/>
    <mergeCell ref="B46:V46"/>
    <mergeCell ref="B27:C27"/>
    <mergeCell ref="E27:H27"/>
    <mergeCell ref="I27:P27"/>
    <mergeCell ref="R27:V27"/>
    <mergeCell ref="B28:V28"/>
    <mergeCell ref="B29:V29"/>
    <mergeCell ref="B30:V30"/>
    <mergeCell ref="B31:V42"/>
    <mergeCell ref="C43:V43"/>
    <mergeCell ref="B44:V44"/>
    <mergeCell ref="B45:V45"/>
    <mergeCell ref="J55:J56"/>
    <mergeCell ref="A26:W26"/>
    <mergeCell ref="B21:C21"/>
    <mergeCell ref="E21:H21"/>
    <mergeCell ref="J21:P21"/>
    <mergeCell ref="R21:V21"/>
    <mergeCell ref="A22:W22"/>
    <mergeCell ref="B23:C23"/>
    <mergeCell ref="E23:H23"/>
    <mergeCell ref="J23:P23"/>
    <mergeCell ref="R23:V23"/>
    <mergeCell ref="A24:W24"/>
    <mergeCell ref="B25:C25"/>
    <mergeCell ref="E25:H25"/>
    <mergeCell ref="I25:P25"/>
    <mergeCell ref="R25:V25"/>
    <mergeCell ref="A20:W20"/>
    <mergeCell ref="B15:C15"/>
    <mergeCell ref="E15:H15"/>
    <mergeCell ref="J15:P15"/>
    <mergeCell ref="U15:V15"/>
    <mergeCell ref="A16:W16"/>
    <mergeCell ref="B17:C17"/>
    <mergeCell ref="E17:H17"/>
    <mergeCell ref="J17:P17"/>
    <mergeCell ref="R17:V17"/>
    <mergeCell ref="A18:W18"/>
    <mergeCell ref="B19:C19"/>
    <mergeCell ref="E19:H19"/>
    <mergeCell ref="J19:P19"/>
    <mergeCell ref="R19:V19"/>
    <mergeCell ref="A14:W14"/>
    <mergeCell ref="A1:W1"/>
    <mergeCell ref="C2:V2"/>
    <mergeCell ref="C3:V3"/>
    <mergeCell ref="B5:V9"/>
    <mergeCell ref="B10:V10"/>
    <mergeCell ref="B11:C11"/>
    <mergeCell ref="E11:H11"/>
    <mergeCell ref="J11:V11"/>
    <mergeCell ref="A12:W12"/>
    <mergeCell ref="B13:C13"/>
    <mergeCell ref="E13:H13"/>
    <mergeCell ref="J13:P13"/>
    <mergeCell ref="U13:V13"/>
  </mergeCells>
  <hyperlinks>
    <hyperlink ref="I65" r:id="rId1" xr:uid="{61496CB9-B3C3-4B4D-B222-C132AEEC017D}"/>
  </hyperlinks>
  <printOptions horizontalCentered="1"/>
  <pageMargins left="0.7" right="0.7" top="0.75" bottom="0.75" header="0.3" footer="0.3"/>
  <pageSetup scale="89" orientation="portrait" r:id="rId2"/>
  <headerFooter alignWithMargins="0">
    <oddFooter>&amp;L&amp;"-,Regular"&amp;11Petroleum Pipeline Industry (CA05)&amp;C&amp;"-,Regular"&amp;11 5&amp;R&amp;"-,Regular"&amp;11Revised 09/2025</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56"/>
  <sheetViews>
    <sheetView view="pageLayout" zoomScaleNormal="100" workbookViewId="0">
      <selection sqref="A1:G1"/>
    </sheetView>
  </sheetViews>
  <sheetFormatPr defaultColWidth="8" defaultRowHeight="12.75" x14ac:dyDescent="0.2"/>
  <cols>
    <col min="1" max="1" width="15" style="3" customWidth="1"/>
    <col min="2" max="2" width="14.85546875" style="1" customWidth="1"/>
    <col min="3" max="3" width="15" style="1" customWidth="1"/>
    <col min="4" max="5" width="14.85546875" style="1" customWidth="1"/>
    <col min="6" max="6" width="14" style="1" customWidth="1"/>
    <col min="7" max="7" width="13.5703125" style="1" customWidth="1"/>
    <col min="8" max="8" width="11.42578125" style="1" customWidth="1"/>
    <col min="9" max="9" width="13.140625" style="1" customWidth="1"/>
    <col min="10" max="10" width="21.42578125" style="1" customWidth="1"/>
    <col min="11" max="16384" width="8" style="1"/>
  </cols>
  <sheetData>
    <row r="1" spans="1:12" s="16" customFormat="1" ht="28.7" customHeight="1" thickBot="1" x14ac:dyDescent="0.3">
      <c r="A1" s="653" t="s">
        <v>60</v>
      </c>
      <c r="B1" s="654"/>
      <c r="C1" s="654"/>
      <c r="D1" s="654"/>
      <c r="E1" s="654"/>
      <c r="F1" s="654"/>
      <c r="G1" s="674"/>
      <c r="H1" s="15"/>
      <c r="I1" s="15"/>
      <c r="J1" s="15"/>
      <c r="K1" s="15"/>
      <c r="L1" s="15"/>
    </row>
    <row r="2" spans="1:12" ht="12.75" customHeight="1" x14ac:dyDescent="0.3">
      <c r="A2" s="222"/>
      <c r="B2" s="223"/>
      <c r="C2" s="223"/>
      <c r="D2" s="223"/>
      <c r="E2" s="223"/>
      <c r="F2" s="223"/>
      <c r="G2" s="224"/>
      <c r="H2" s="11"/>
      <c r="I2" s="11"/>
      <c r="J2" s="11"/>
      <c r="K2" s="11"/>
      <c r="L2" s="11"/>
    </row>
    <row r="3" spans="1:12" ht="21" customHeight="1" x14ac:dyDescent="0.3">
      <c r="A3" s="776" t="s">
        <v>55</v>
      </c>
      <c r="B3" s="777"/>
      <c r="C3" s="777"/>
      <c r="D3" s="777"/>
      <c r="E3" s="777"/>
      <c r="F3" s="777"/>
      <c r="G3" s="778"/>
      <c r="H3" s="11"/>
      <c r="I3" s="11"/>
      <c r="J3" s="11"/>
      <c r="K3" s="11"/>
      <c r="L3" s="11"/>
    </row>
    <row r="4" spans="1:12" ht="16.5" customHeight="1" x14ac:dyDescent="0.2">
      <c r="A4" s="764" t="s">
        <v>8</v>
      </c>
      <c r="B4" s="765"/>
      <c r="C4" s="765"/>
      <c r="D4" s="765"/>
      <c r="E4" s="765"/>
      <c r="F4" s="765"/>
      <c r="G4" s="768"/>
      <c r="H4" s="12"/>
      <c r="I4" s="12"/>
      <c r="J4" s="12"/>
      <c r="K4" s="12"/>
      <c r="L4" s="12"/>
    </row>
    <row r="5" spans="1:12" ht="18.75" customHeight="1" x14ac:dyDescent="0.2">
      <c r="A5" s="769"/>
      <c r="B5" s="770"/>
      <c r="C5" s="770"/>
      <c r="D5" s="770"/>
      <c r="E5" s="770"/>
      <c r="F5" s="770"/>
      <c r="G5" s="775"/>
      <c r="H5" s="12"/>
      <c r="I5" s="12"/>
      <c r="J5" s="12"/>
      <c r="K5" s="12"/>
      <c r="L5" s="12"/>
    </row>
    <row r="6" spans="1:12" ht="16.5" customHeight="1" x14ac:dyDescent="0.2">
      <c r="A6" s="764" t="s">
        <v>9</v>
      </c>
      <c r="B6" s="765"/>
      <c r="C6" s="765"/>
      <c r="D6" s="765"/>
      <c r="E6" s="765"/>
      <c r="F6" s="765"/>
      <c r="G6" s="768"/>
      <c r="H6" s="12"/>
      <c r="I6" s="12"/>
      <c r="J6" s="12"/>
      <c r="K6" s="12"/>
      <c r="L6" s="12"/>
    </row>
    <row r="7" spans="1:12" ht="18.75" customHeight="1" x14ac:dyDescent="0.2">
      <c r="A7" s="769"/>
      <c r="B7" s="770"/>
      <c r="C7" s="770"/>
      <c r="D7" s="770"/>
      <c r="E7" s="770"/>
      <c r="F7" s="770"/>
      <c r="G7" s="775"/>
      <c r="H7" s="12"/>
      <c r="I7" s="12"/>
      <c r="J7" s="12"/>
      <c r="K7" s="12"/>
      <c r="L7" s="12"/>
    </row>
    <row r="8" spans="1:12" s="8" customFormat="1" ht="16.5" customHeight="1" x14ac:dyDescent="0.2">
      <c r="A8" s="764" t="s">
        <v>10</v>
      </c>
      <c r="B8" s="765"/>
      <c r="C8" s="765"/>
      <c r="D8" s="765"/>
      <c r="E8" s="765"/>
      <c r="F8" s="765"/>
      <c r="G8" s="768"/>
      <c r="H8" s="7"/>
      <c r="I8" s="7"/>
      <c r="J8" s="7"/>
      <c r="K8" s="7"/>
      <c r="L8" s="7"/>
    </row>
    <row r="9" spans="1:12" s="8" customFormat="1" ht="18.75" customHeight="1" x14ac:dyDescent="0.2">
      <c r="A9" s="769"/>
      <c r="B9" s="770"/>
      <c r="C9" s="770"/>
      <c r="D9" s="770"/>
      <c r="E9" s="770"/>
      <c r="F9" s="770"/>
      <c r="G9" s="775"/>
    </row>
    <row r="10" spans="1:12" s="8" customFormat="1" ht="16.5" customHeight="1" x14ac:dyDescent="0.2">
      <c r="A10" s="764" t="s">
        <v>11</v>
      </c>
      <c r="B10" s="765"/>
      <c r="C10" s="765"/>
      <c r="D10" s="765"/>
      <c r="E10" s="765"/>
      <c r="F10" s="765"/>
      <c r="G10" s="768"/>
    </row>
    <row r="11" spans="1:12" s="8" customFormat="1" ht="18.75" customHeight="1" x14ac:dyDescent="0.2">
      <c r="A11" s="769"/>
      <c r="B11" s="770"/>
      <c r="C11" s="770"/>
      <c r="D11" s="770"/>
      <c r="E11" s="770"/>
      <c r="F11" s="770"/>
      <c r="G11" s="775"/>
      <c r="H11" s="9"/>
      <c r="I11" s="9"/>
      <c r="J11" s="9"/>
      <c r="K11" s="9"/>
      <c r="L11" s="9"/>
    </row>
    <row r="12" spans="1:12" s="8" customFormat="1" ht="16.5" customHeight="1" x14ac:dyDescent="0.2">
      <c r="A12" s="764" t="s">
        <v>12</v>
      </c>
      <c r="B12" s="765"/>
      <c r="C12" s="766"/>
      <c r="D12" s="767" t="s">
        <v>13</v>
      </c>
      <c r="E12" s="766"/>
      <c r="F12" s="767" t="s">
        <v>14</v>
      </c>
      <c r="G12" s="768"/>
      <c r="H12" s="9"/>
      <c r="I12" s="9"/>
      <c r="J12" s="9"/>
      <c r="K12" s="9"/>
      <c r="L12" s="9"/>
    </row>
    <row r="13" spans="1:12" s="8" customFormat="1" ht="18.75" customHeight="1" x14ac:dyDescent="0.2">
      <c r="A13" s="769"/>
      <c r="B13" s="770"/>
      <c r="C13" s="771"/>
      <c r="D13" s="772"/>
      <c r="E13" s="771"/>
      <c r="F13" s="773"/>
      <c r="G13" s="774"/>
    </row>
    <row r="14" spans="1:12" s="8" customFormat="1" ht="16.5" customHeight="1" x14ac:dyDescent="0.2">
      <c r="A14" s="764" t="s">
        <v>15</v>
      </c>
      <c r="B14" s="765"/>
      <c r="C14" s="766"/>
      <c r="D14" s="767" t="s">
        <v>16</v>
      </c>
      <c r="E14" s="765"/>
      <c r="F14" s="765"/>
      <c r="G14" s="768"/>
      <c r="H14" s="13"/>
      <c r="I14" s="13"/>
      <c r="J14" s="13"/>
      <c r="K14" s="13"/>
      <c r="L14" s="13"/>
    </row>
    <row r="15" spans="1:12" s="8" customFormat="1" ht="18.75" customHeight="1" x14ac:dyDescent="0.2">
      <c r="A15" s="769"/>
      <c r="B15" s="770"/>
      <c r="C15" s="771"/>
      <c r="D15" s="773"/>
      <c r="E15" s="779"/>
      <c r="F15" s="779"/>
      <c r="G15" s="774"/>
      <c r="H15" s="9"/>
      <c r="I15" s="9"/>
      <c r="J15" s="9"/>
      <c r="K15" s="9"/>
      <c r="L15" s="9"/>
    </row>
    <row r="16" spans="1:12" s="8" customFormat="1" ht="16.5" customHeight="1" x14ac:dyDescent="0.2">
      <c r="A16" s="764" t="s">
        <v>17</v>
      </c>
      <c r="B16" s="765"/>
      <c r="C16" s="765"/>
      <c r="D16" s="765"/>
      <c r="E16" s="765"/>
      <c r="F16" s="765"/>
      <c r="G16" s="768"/>
      <c r="H16" s="9"/>
      <c r="I16" s="9"/>
      <c r="J16" s="9"/>
      <c r="K16" s="9"/>
      <c r="L16" s="9"/>
    </row>
    <row r="17" spans="1:12" s="8" customFormat="1" ht="18.75" customHeight="1" x14ac:dyDescent="0.2">
      <c r="A17" s="769"/>
      <c r="B17" s="770"/>
      <c r="C17" s="770"/>
      <c r="D17" s="770"/>
      <c r="E17" s="770"/>
      <c r="F17" s="770"/>
      <c r="G17" s="775"/>
      <c r="H17" s="9"/>
      <c r="I17" s="9"/>
      <c r="J17" s="9"/>
      <c r="K17" s="9"/>
      <c r="L17" s="9"/>
    </row>
    <row r="18" spans="1:12" s="8" customFormat="1" ht="16.5" customHeight="1" x14ac:dyDescent="0.2">
      <c r="A18" s="764" t="s">
        <v>18</v>
      </c>
      <c r="B18" s="765"/>
      <c r="C18" s="766"/>
      <c r="D18" s="767" t="s">
        <v>19</v>
      </c>
      <c r="E18" s="765"/>
      <c r="F18" s="765"/>
      <c r="G18" s="768"/>
    </row>
    <row r="19" spans="1:12" s="8" customFormat="1" ht="18.75" customHeight="1" x14ac:dyDescent="0.2">
      <c r="A19" s="780"/>
      <c r="B19" s="779"/>
      <c r="C19" s="781"/>
      <c r="D19" s="773"/>
      <c r="E19" s="779"/>
      <c r="F19" s="779"/>
      <c r="G19" s="774"/>
    </row>
    <row r="20" spans="1:12" s="8" customFormat="1" ht="33.75" customHeight="1" x14ac:dyDescent="0.3">
      <c r="A20" s="782" t="s">
        <v>56</v>
      </c>
      <c r="B20" s="777"/>
      <c r="C20" s="777"/>
      <c r="D20" s="777"/>
      <c r="E20" s="777"/>
      <c r="F20" s="777"/>
      <c r="G20" s="778"/>
    </row>
    <row r="21" spans="1:12" ht="16.5" customHeight="1" x14ac:dyDescent="0.2">
      <c r="A21" s="764" t="s">
        <v>8</v>
      </c>
      <c r="B21" s="765"/>
      <c r="C21" s="765"/>
      <c r="D21" s="765"/>
      <c r="E21" s="765"/>
      <c r="F21" s="765"/>
      <c r="G21" s="768"/>
    </row>
    <row r="22" spans="1:12" ht="18.75" customHeight="1" x14ac:dyDescent="0.2">
      <c r="A22" s="769"/>
      <c r="B22" s="770"/>
      <c r="C22" s="770"/>
      <c r="D22" s="770"/>
      <c r="E22" s="770"/>
      <c r="F22" s="770"/>
      <c r="G22" s="775"/>
    </row>
    <row r="23" spans="1:12" ht="16.5" customHeight="1" x14ac:dyDescent="0.2">
      <c r="A23" s="764" t="s">
        <v>9</v>
      </c>
      <c r="B23" s="765"/>
      <c r="C23" s="765"/>
      <c r="D23" s="765"/>
      <c r="E23" s="765"/>
      <c r="F23" s="765"/>
      <c r="G23" s="768"/>
    </row>
    <row r="24" spans="1:12" ht="18.75" customHeight="1" x14ac:dyDescent="0.2">
      <c r="A24" s="769"/>
      <c r="B24" s="770"/>
      <c r="C24" s="770"/>
      <c r="D24" s="770"/>
      <c r="E24" s="770"/>
      <c r="F24" s="770"/>
      <c r="G24" s="775"/>
    </row>
    <row r="25" spans="1:12" ht="16.5" customHeight="1" x14ac:dyDescent="0.2">
      <c r="A25" s="764" t="s">
        <v>48</v>
      </c>
      <c r="B25" s="765"/>
      <c r="C25" s="765"/>
      <c r="D25" s="765"/>
      <c r="E25" s="765"/>
      <c r="F25" s="765"/>
      <c r="G25" s="768"/>
    </row>
    <row r="26" spans="1:12" s="8" customFormat="1" ht="18.75" customHeight="1" x14ac:dyDescent="0.2">
      <c r="A26" s="769"/>
      <c r="B26" s="770"/>
      <c r="C26" s="770"/>
      <c r="D26" s="770"/>
      <c r="E26" s="770"/>
      <c r="F26" s="770"/>
      <c r="G26" s="775"/>
      <c r="H26" s="9"/>
      <c r="I26" s="9"/>
      <c r="J26" s="9"/>
      <c r="K26" s="9"/>
      <c r="L26" s="9"/>
    </row>
    <row r="27" spans="1:12" s="8" customFormat="1" ht="16.5" customHeight="1" x14ac:dyDescent="0.2">
      <c r="A27" s="764" t="s">
        <v>12</v>
      </c>
      <c r="B27" s="765"/>
      <c r="C27" s="766"/>
      <c r="D27" s="767" t="s">
        <v>13</v>
      </c>
      <c r="E27" s="766"/>
      <c r="F27" s="767" t="s">
        <v>14</v>
      </c>
      <c r="G27" s="768"/>
      <c r="H27" s="9"/>
      <c r="I27" s="9"/>
      <c r="J27" s="9"/>
      <c r="K27" s="9"/>
      <c r="L27" s="9"/>
    </row>
    <row r="28" spans="1:12" s="8" customFormat="1" ht="18.75" customHeight="1" x14ac:dyDescent="0.2">
      <c r="A28" s="769"/>
      <c r="B28" s="770"/>
      <c r="C28" s="771"/>
      <c r="D28" s="772"/>
      <c r="E28" s="771"/>
      <c r="F28" s="773"/>
      <c r="G28" s="774"/>
    </row>
    <row r="29" spans="1:12" ht="16.5" customHeight="1" x14ac:dyDescent="0.2">
      <c r="A29" s="764" t="s">
        <v>17</v>
      </c>
      <c r="B29" s="765"/>
      <c r="C29" s="765"/>
      <c r="D29" s="765"/>
      <c r="E29" s="765"/>
      <c r="F29" s="765"/>
      <c r="G29" s="768"/>
      <c r="H29" s="6"/>
      <c r="I29" s="6"/>
      <c r="J29" s="6"/>
      <c r="K29" s="6"/>
      <c r="L29" s="6"/>
    </row>
    <row r="30" spans="1:12" ht="18.75" customHeight="1" x14ac:dyDescent="0.2">
      <c r="A30" s="769"/>
      <c r="B30" s="770"/>
      <c r="C30" s="770"/>
      <c r="D30" s="770"/>
      <c r="E30" s="770"/>
      <c r="F30" s="770"/>
      <c r="G30" s="775"/>
    </row>
    <row r="31" spans="1:12" ht="16.5" customHeight="1" x14ac:dyDescent="0.2">
      <c r="A31" s="764" t="s">
        <v>18</v>
      </c>
      <c r="B31" s="765"/>
      <c r="C31" s="766"/>
      <c r="D31" s="767" t="s">
        <v>19</v>
      </c>
      <c r="E31" s="765"/>
      <c r="F31" s="765"/>
      <c r="G31" s="768"/>
    </row>
    <row r="32" spans="1:12" ht="18.75" customHeight="1" x14ac:dyDescent="0.2">
      <c r="A32" s="780"/>
      <c r="B32" s="779"/>
      <c r="C32" s="781"/>
      <c r="D32" s="773"/>
      <c r="E32" s="779"/>
      <c r="F32" s="779"/>
      <c r="G32" s="774"/>
    </row>
    <row r="33" spans="1:12" ht="33.75" customHeight="1" x14ac:dyDescent="0.3">
      <c r="A33" s="782" t="s">
        <v>57</v>
      </c>
      <c r="B33" s="777"/>
      <c r="C33" s="777"/>
      <c r="D33" s="777"/>
      <c r="E33" s="777"/>
      <c r="F33" s="777"/>
      <c r="G33" s="778"/>
    </row>
    <row r="34" spans="1:12" ht="16.5" customHeight="1" x14ac:dyDescent="0.2">
      <c r="A34" s="764" t="s">
        <v>8</v>
      </c>
      <c r="B34" s="765"/>
      <c r="C34" s="765"/>
      <c r="D34" s="765"/>
      <c r="E34" s="765"/>
      <c r="F34" s="765"/>
      <c r="G34" s="768"/>
    </row>
    <row r="35" spans="1:12" ht="18.75" customHeight="1" x14ac:dyDescent="0.2">
      <c r="A35" s="769"/>
      <c r="B35" s="770"/>
      <c r="C35" s="770"/>
      <c r="D35" s="770"/>
      <c r="E35" s="770"/>
      <c r="F35" s="770"/>
      <c r="G35" s="775"/>
      <c r="H35" s="2"/>
      <c r="I35" s="2"/>
      <c r="J35" s="2"/>
      <c r="K35" s="2"/>
      <c r="L35" s="2"/>
    </row>
    <row r="36" spans="1:12" ht="16.5" customHeight="1" x14ac:dyDescent="0.2">
      <c r="A36" s="764" t="s">
        <v>9</v>
      </c>
      <c r="B36" s="765"/>
      <c r="C36" s="765"/>
      <c r="D36" s="765"/>
      <c r="E36" s="765"/>
      <c r="F36" s="765"/>
      <c r="G36" s="768"/>
    </row>
    <row r="37" spans="1:12" ht="18.75" customHeight="1" x14ac:dyDescent="0.2">
      <c r="A37" s="769"/>
      <c r="B37" s="770"/>
      <c r="C37" s="770"/>
      <c r="D37" s="770"/>
      <c r="E37" s="770"/>
      <c r="F37" s="770"/>
      <c r="G37" s="775"/>
      <c r="H37" s="6"/>
      <c r="I37" s="6"/>
      <c r="J37" s="6"/>
      <c r="K37" s="6"/>
      <c r="L37" s="6"/>
    </row>
    <row r="38" spans="1:12" ht="16.5" customHeight="1" x14ac:dyDescent="0.2">
      <c r="A38" s="764" t="s">
        <v>17</v>
      </c>
      <c r="B38" s="765"/>
      <c r="C38" s="765"/>
      <c r="D38" s="765"/>
      <c r="E38" s="765"/>
      <c r="F38" s="765"/>
      <c r="G38" s="768"/>
      <c r="H38" s="12"/>
      <c r="I38" s="12"/>
      <c r="J38" s="12"/>
      <c r="K38" s="12"/>
      <c r="L38" s="12"/>
    </row>
    <row r="39" spans="1:12" ht="18.75" customHeight="1" x14ac:dyDescent="0.2">
      <c r="A39" s="769"/>
      <c r="B39" s="770"/>
      <c r="C39" s="770"/>
      <c r="D39" s="770"/>
      <c r="E39" s="770"/>
      <c r="F39" s="770"/>
      <c r="G39" s="775"/>
    </row>
    <row r="40" spans="1:12" ht="16.5" customHeight="1" x14ac:dyDescent="0.2">
      <c r="A40" s="764" t="s">
        <v>18</v>
      </c>
      <c r="B40" s="765"/>
      <c r="C40" s="766"/>
      <c r="D40" s="767" t="s">
        <v>19</v>
      </c>
      <c r="E40" s="765"/>
      <c r="F40" s="765"/>
      <c r="G40" s="768"/>
    </row>
    <row r="41" spans="1:12" ht="18.75" customHeight="1" x14ac:dyDescent="0.2">
      <c r="A41" s="780"/>
      <c r="B41" s="779"/>
      <c r="C41" s="781"/>
      <c r="D41" s="773"/>
      <c r="E41" s="779"/>
      <c r="F41" s="779"/>
      <c r="G41" s="774"/>
    </row>
    <row r="42" spans="1:12" ht="15" customHeight="1" x14ac:dyDescent="0.2">
      <c r="A42" s="783" t="s">
        <v>58</v>
      </c>
      <c r="B42" s="784"/>
      <c r="C42" s="784"/>
      <c r="D42" s="784"/>
      <c r="E42" s="784"/>
      <c r="F42" s="784"/>
      <c r="G42" s="785"/>
    </row>
    <row r="43" spans="1:12" ht="15" customHeight="1" x14ac:dyDescent="0.2">
      <c r="A43" s="786"/>
      <c r="B43" s="787"/>
      <c r="C43" s="787"/>
      <c r="D43" s="787"/>
      <c r="E43" s="787"/>
      <c r="F43" s="787"/>
      <c r="G43" s="788"/>
    </row>
    <row r="44" spans="1:12" ht="15" customHeight="1" thickBot="1" x14ac:dyDescent="0.25">
      <c r="A44" s="789"/>
      <c r="B44" s="790"/>
      <c r="C44" s="790"/>
      <c r="D44" s="790"/>
      <c r="E44" s="790"/>
      <c r="F44" s="790"/>
      <c r="G44" s="791"/>
    </row>
    <row r="45" spans="1:12" ht="13.5" customHeight="1" x14ac:dyDescent="0.2">
      <c r="A45" s="21"/>
      <c r="B45" s="19"/>
      <c r="C45" s="19"/>
      <c r="D45" s="19"/>
      <c r="E45" s="19"/>
      <c r="F45" s="19"/>
      <c r="G45" s="19"/>
    </row>
    <row r="46" spans="1:12" ht="13.5" customHeight="1" x14ac:dyDescent="0.2">
      <c r="A46" s="21"/>
      <c r="B46" s="19"/>
      <c r="C46" s="19"/>
      <c r="D46" s="19"/>
      <c r="E46" s="19"/>
      <c r="F46" s="19"/>
      <c r="G46" s="19"/>
    </row>
    <row r="47" spans="1:12" ht="13.5" customHeight="1" x14ac:dyDescent="0.2">
      <c r="A47" s="21"/>
      <c r="B47" s="19"/>
      <c r="C47" s="19"/>
      <c r="D47" s="19"/>
      <c r="E47" s="19"/>
      <c r="F47" s="19"/>
      <c r="G47" s="19"/>
    </row>
    <row r="48" spans="1:12" ht="13.5" customHeight="1" x14ac:dyDescent="0.2">
      <c r="A48" s="21"/>
      <c r="B48" s="19"/>
      <c r="C48" s="19"/>
      <c r="D48" s="19"/>
      <c r="E48" s="19"/>
      <c r="F48" s="19"/>
      <c r="G48" s="19"/>
    </row>
    <row r="49" spans="1:7" ht="13.5" customHeight="1" x14ac:dyDescent="0.2">
      <c r="A49" s="21"/>
      <c r="B49" s="19"/>
      <c r="C49" s="19"/>
      <c r="D49" s="19"/>
      <c r="E49" s="19"/>
      <c r="F49" s="19"/>
      <c r="G49" s="19"/>
    </row>
    <row r="50" spans="1:7" ht="13.5" customHeight="1" x14ac:dyDescent="0.2">
      <c r="A50" s="21"/>
      <c r="B50" s="19"/>
      <c r="C50" s="19"/>
      <c r="D50" s="19"/>
      <c r="E50" s="19"/>
      <c r="F50" s="19"/>
      <c r="G50" s="19"/>
    </row>
    <row r="51" spans="1:7" ht="13.5" customHeight="1" x14ac:dyDescent="0.2">
      <c r="A51" s="21"/>
      <c r="B51" s="19"/>
      <c r="C51" s="19"/>
      <c r="D51" s="19"/>
      <c r="E51" s="19"/>
      <c r="F51" s="19"/>
      <c r="G51" s="19"/>
    </row>
    <row r="52" spans="1:7" ht="13.5" customHeight="1" x14ac:dyDescent="0.2">
      <c r="A52" s="21"/>
      <c r="B52" s="19"/>
      <c r="C52" s="19"/>
      <c r="D52" s="19"/>
      <c r="E52" s="19"/>
      <c r="F52" s="19"/>
      <c r="G52" s="19"/>
    </row>
    <row r="53" spans="1:7" ht="13.5" customHeight="1" x14ac:dyDescent="0.2">
      <c r="A53" s="22"/>
      <c r="B53" s="19"/>
      <c r="C53" s="19"/>
      <c r="D53" s="19"/>
      <c r="E53" s="19"/>
      <c r="F53" s="19"/>
      <c r="G53" s="19"/>
    </row>
    <row r="54" spans="1:7" ht="13.5" customHeight="1" x14ac:dyDescent="0.2">
      <c r="A54" s="22"/>
      <c r="B54" s="19"/>
      <c r="C54" s="19"/>
      <c r="D54" s="19"/>
      <c r="E54" s="19"/>
      <c r="F54" s="19"/>
      <c r="G54" s="19"/>
    </row>
    <row r="55" spans="1:7" ht="13.5" customHeight="1" x14ac:dyDescent="0.2">
      <c r="A55" s="22"/>
      <c r="B55" s="19"/>
      <c r="C55" s="19"/>
      <c r="D55" s="19"/>
      <c r="E55" s="19"/>
      <c r="F55" s="19"/>
      <c r="G55" s="19"/>
    </row>
    <row r="56" spans="1:7" ht="13.5" customHeight="1" x14ac:dyDescent="0.2">
      <c r="A56" s="22"/>
      <c r="B56" s="19"/>
      <c r="C56" s="19"/>
      <c r="D56" s="19"/>
      <c r="E56" s="19"/>
      <c r="F56" s="19"/>
      <c r="G56" s="19"/>
    </row>
  </sheetData>
  <sheetProtection algorithmName="SHA-512" hashValue="DUjPy1LN5YJ2acTK9VUAYw5P7hq4EVyeJjExVPG1dW+YYQ3LPdAgW3nku4PnoNv1LY72T36ojeN+NH3v4HuGZw==" saltValue="aHFsMShcrqVewd0GaZFssA==" spinCount="100000" sheet="1" objects="1" scenarios="1"/>
  <mergeCells count="57">
    <mergeCell ref="A40:C40"/>
    <mergeCell ref="D40:G40"/>
    <mergeCell ref="A28:C28"/>
    <mergeCell ref="D28:E28"/>
    <mergeCell ref="F28:G28"/>
    <mergeCell ref="A42:G44"/>
    <mergeCell ref="A29:G29"/>
    <mergeCell ref="A30:G30"/>
    <mergeCell ref="A31:C31"/>
    <mergeCell ref="D31:G31"/>
    <mergeCell ref="A32:C32"/>
    <mergeCell ref="D32:G32"/>
    <mergeCell ref="A33:G33"/>
    <mergeCell ref="A34:G34"/>
    <mergeCell ref="A35:G35"/>
    <mergeCell ref="A36:G36"/>
    <mergeCell ref="A37:G37"/>
    <mergeCell ref="A38:G38"/>
    <mergeCell ref="A41:C41"/>
    <mergeCell ref="D41:G41"/>
    <mergeCell ref="A39:G39"/>
    <mergeCell ref="A23:G23"/>
    <mergeCell ref="A24:G24"/>
    <mergeCell ref="A25:G25"/>
    <mergeCell ref="A26:G26"/>
    <mergeCell ref="A27:C27"/>
    <mergeCell ref="D27:E27"/>
    <mergeCell ref="F27:G27"/>
    <mergeCell ref="A19:C19"/>
    <mergeCell ref="D18:G18"/>
    <mergeCell ref="D19:G19"/>
    <mergeCell ref="A21:G21"/>
    <mergeCell ref="A22:G22"/>
    <mergeCell ref="A20:G20"/>
    <mergeCell ref="D14:G14"/>
    <mergeCell ref="D15:G15"/>
    <mergeCell ref="A16:G16"/>
    <mergeCell ref="A17:G17"/>
    <mergeCell ref="A18:C18"/>
    <mergeCell ref="A14:C14"/>
    <mergeCell ref="A15:C15"/>
    <mergeCell ref="A1:G1"/>
    <mergeCell ref="A3:G3"/>
    <mergeCell ref="A4:G4"/>
    <mergeCell ref="A5:G5"/>
    <mergeCell ref="A6:G6"/>
    <mergeCell ref="A7:G7"/>
    <mergeCell ref="A8:G8"/>
    <mergeCell ref="A9:G9"/>
    <mergeCell ref="A10:G10"/>
    <mergeCell ref="A11:G11"/>
    <mergeCell ref="A12:C12"/>
    <mergeCell ref="D12:E12"/>
    <mergeCell ref="F12:G12"/>
    <mergeCell ref="A13:C13"/>
    <mergeCell ref="D13:E13"/>
    <mergeCell ref="F13:G13"/>
  </mergeCells>
  <hyperlinks>
    <hyperlink ref="A46" r:id="rId1" display="propertytax@tax.idaho.gov" xr:uid="{00000000-0004-0000-0400-000001000000}"/>
  </hyperlinks>
  <printOptions horizontalCentered="1"/>
  <pageMargins left="0.7" right="0.7" top="0.75" bottom="0.75" header="0.3" footer="0.3"/>
  <pageSetup scale="89" orientation="portrait" r:id="rId2"/>
  <headerFooter alignWithMargins="0">
    <oddFooter>&amp;L&amp;"-,Regular"&amp;11Petroleum Pipeline Industry (CA05)&amp;C&amp;"-,Regular"&amp;11 6&amp;R&amp;"-,Regular"&amp;11Revised 09/2025</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29</vt:i4>
      </vt:variant>
    </vt:vector>
  </HeadingPairs>
  <TitlesOfParts>
    <vt:vector size="58" baseType="lpstr">
      <vt:lpstr>Cover Letter</vt:lpstr>
      <vt:lpstr>Cover Sheet</vt:lpstr>
      <vt:lpstr>Table of Contents</vt:lpstr>
      <vt:lpstr>General Instructions 1</vt:lpstr>
      <vt:lpstr>General Instructions 2</vt:lpstr>
      <vt:lpstr>General Instructions 3</vt:lpstr>
      <vt:lpstr>Forms 1</vt:lpstr>
      <vt:lpstr>Forms 2</vt:lpstr>
      <vt:lpstr>Contact Info</vt:lpstr>
      <vt:lpstr>Exemptions</vt:lpstr>
      <vt:lpstr>PP Exemption</vt:lpstr>
      <vt:lpstr>Balance Sheet 1</vt:lpstr>
      <vt:lpstr>Balance Sheet 2</vt:lpstr>
      <vt:lpstr>Investment In Plant 1</vt:lpstr>
      <vt:lpstr>Investment In Plant 2</vt:lpstr>
      <vt:lpstr>Income Indicator Data 1</vt:lpstr>
      <vt:lpstr>Income Indicator Data 2</vt:lpstr>
      <vt:lpstr>Income Indicator Data 3</vt:lpstr>
      <vt:lpstr>Five-Year Projections</vt:lpstr>
      <vt:lpstr>Long-Term Debt</vt:lpstr>
      <vt:lpstr>Common Stock Data</vt:lpstr>
      <vt:lpstr>Preferred Stock Data</vt:lpstr>
      <vt:lpstr>Statistics</vt:lpstr>
      <vt:lpstr>Leased</vt:lpstr>
      <vt:lpstr>Non-Capitalized Leases</vt:lpstr>
      <vt:lpstr>Situs</vt:lpstr>
      <vt:lpstr>Mileage (TCA)</vt:lpstr>
      <vt:lpstr>Pollution Control</vt:lpstr>
      <vt:lpstr>WACC Projections</vt:lpstr>
      <vt:lpstr>'Balance Sheet 1'!Print_Area</vt:lpstr>
      <vt:lpstr>'Balance Sheet 2'!Print_Area</vt:lpstr>
      <vt:lpstr>'Common Stock Data'!Print_Area</vt:lpstr>
      <vt:lpstr>'Contact Info'!Print_Area</vt:lpstr>
      <vt:lpstr>'Cover Letter'!Print_Area</vt:lpstr>
      <vt:lpstr>'Cover Sheet'!Print_Area</vt:lpstr>
      <vt:lpstr>Exemptions!Print_Area</vt:lpstr>
      <vt:lpstr>'Five-Year Projections'!Print_Area</vt:lpstr>
      <vt:lpstr>'Forms 1'!Print_Area</vt:lpstr>
      <vt:lpstr>'Forms 2'!Print_Area</vt:lpstr>
      <vt:lpstr>'General Instructions 1'!Print_Area</vt:lpstr>
      <vt:lpstr>'General Instructions 2'!Print_Area</vt:lpstr>
      <vt:lpstr>'General Instructions 3'!Print_Area</vt:lpstr>
      <vt:lpstr>'Income Indicator Data 1'!Print_Area</vt:lpstr>
      <vt:lpstr>'Income Indicator Data 2'!Print_Area</vt:lpstr>
      <vt:lpstr>'Income Indicator Data 3'!Print_Area</vt:lpstr>
      <vt:lpstr>'Investment In Plant 1'!Print_Area</vt:lpstr>
      <vt:lpstr>'Investment In Plant 2'!Print_Area</vt:lpstr>
      <vt:lpstr>Leased!Print_Area</vt:lpstr>
      <vt:lpstr>'Long-Term Debt'!Print_Area</vt:lpstr>
      <vt:lpstr>'Mileage (TCA)'!Print_Area</vt:lpstr>
      <vt:lpstr>'Non-Capitalized Leases'!Print_Area</vt:lpstr>
      <vt:lpstr>'Pollution Control'!Print_Area</vt:lpstr>
      <vt:lpstr>'PP Exemption'!Print_Area</vt:lpstr>
      <vt:lpstr>'Preferred Stock Data'!Print_Area</vt:lpstr>
      <vt:lpstr>Situs!Print_Area</vt:lpstr>
      <vt:lpstr>Statistics!Print_Area</vt:lpstr>
      <vt:lpstr>'Table of Contents'!Print_Area</vt:lpstr>
      <vt:lpstr>'WACC Projections'!Print_Area</vt:lpstr>
    </vt:vector>
  </TitlesOfParts>
  <Company>Idaho State Tax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Jerott Rudd</dc:creator>
  <cp:lastModifiedBy>Allison Dodge</cp:lastModifiedBy>
  <cp:lastPrinted>2025-11-07T17:59:17Z</cp:lastPrinted>
  <dcterms:created xsi:type="dcterms:W3CDTF">2017-11-16T21:16:16Z</dcterms:created>
  <dcterms:modified xsi:type="dcterms:W3CDTF">2026-03-31T20:02:26Z</dcterms:modified>
</cp:coreProperties>
</file>